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85F~1\AppData\Local\Temp\7zOCBAF8EF9\"/>
    </mc:Choice>
  </mc:AlternateContent>
  <bookViews>
    <workbookView xWindow="120" yWindow="60" windowWidth="28560" windowHeight="15156"/>
  </bookViews>
  <sheets>
    <sheet name="Приложение 2 " sheetId="4" r:id="rId1"/>
  </sheets>
  <calcPr calcId="162913"/>
</workbook>
</file>

<file path=xl/calcChain.xml><?xml version="1.0" encoding="utf-8"?>
<calcChain xmlns="http://schemas.openxmlformats.org/spreadsheetml/2006/main">
  <c r="F40" i="4" l="1"/>
  <c r="F19" i="4"/>
  <c r="G82" i="4"/>
  <c r="H82" i="4"/>
  <c r="F82" i="4"/>
  <c r="H119" i="4"/>
  <c r="H113" i="4"/>
  <c r="H109" i="4"/>
  <c r="H108" i="4"/>
  <c r="H107" i="4"/>
  <c r="H102" i="4"/>
  <c r="H101" i="4"/>
  <c r="H100" i="4"/>
  <c r="H99" i="4"/>
  <c r="H93" i="4"/>
  <c r="H90" i="4"/>
  <c r="H79" i="4"/>
  <c r="H78" i="4"/>
  <c r="H77" i="4"/>
  <c r="H67" i="4"/>
  <c r="H63" i="4"/>
  <c r="H62" i="4"/>
  <c r="H55" i="4"/>
  <c r="H54" i="4"/>
  <c r="H50" i="4"/>
  <c r="H49" i="4"/>
  <c r="H47" i="4"/>
  <c r="H42" i="4"/>
  <c r="H41" i="4"/>
  <c r="H40" i="4"/>
  <c r="H37" i="4"/>
  <c r="H36" i="4"/>
  <c r="H35" i="4"/>
  <c r="H31" i="4"/>
  <c r="H30" i="4"/>
  <c r="H20" i="4"/>
  <c r="H19" i="4"/>
  <c r="H18" i="4"/>
  <c r="H13" i="4"/>
  <c r="G119" i="4"/>
  <c r="G113" i="4"/>
  <c r="G109" i="4"/>
  <c r="G108" i="4"/>
  <c r="G107" i="4"/>
  <c r="G102" i="4"/>
  <c r="G101" i="4"/>
  <c r="G100" i="4"/>
  <c r="G99" i="4"/>
  <c r="G93" i="4"/>
  <c r="G90" i="4"/>
  <c r="G79" i="4"/>
  <c r="G76" i="4" s="1"/>
  <c r="G78" i="4"/>
  <c r="G77" i="4"/>
  <c r="G67" i="4"/>
  <c r="G63" i="4"/>
  <c r="G62" i="4"/>
  <c r="G55" i="4"/>
  <c r="G54" i="4"/>
  <c r="G50" i="4"/>
  <c r="G49" i="4"/>
  <c r="G47" i="4"/>
  <c r="G42" i="4"/>
  <c r="G41" i="4"/>
  <c r="G40" i="4"/>
  <c r="G37" i="4"/>
  <c r="G36" i="4"/>
  <c r="G35" i="4"/>
  <c r="G31" i="4"/>
  <c r="G30" i="4"/>
  <c r="G20" i="4"/>
  <c r="G19" i="4"/>
  <c r="G18" i="4"/>
  <c r="G13" i="4"/>
  <c r="F113" i="4"/>
  <c r="F109" i="4"/>
  <c r="F108" i="4"/>
  <c r="F107" i="4"/>
  <c r="F102" i="4"/>
  <c r="F101" i="4"/>
  <c r="F100" i="4"/>
  <c r="F99" i="4"/>
  <c r="F93" i="4"/>
  <c r="F90" i="4"/>
  <c r="F79" i="4"/>
  <c r="F78" i="4"/>
  <c r="F77" i="4"/>
  <c r="F67" i="4"/>
  <c r="F63" i="4"/>
  <c r="F62" i="4"/>
  <c r="F53" i="4" s="1"/>
  <c r="F55" i="4"/>
  <c r="F54" i="4"/>
  <c r="F50" i="4"/>
  <c r="F49" i="4"/>
  <c r="F47" i="4"/>
  <c r="F42" i="4"/>
  <c r="F41" i="4"/>
  <c r="F37" i="4"/>
  <c r="F36" i="4"/>
  <c r="F35" i="4"/>
  <c r="F31" i="4"/>
  <c r="F30" i="4"/>
  <c r="F20" i="4"/>
  <c r="F18" i="4"/>
  <c r="F13" i="4"/>
  <c r="F119" i="4"/>
  <c r="G12" i="4" l="1"/>
  <c r="H76" i="4"/>
  <c r="G53" i="4"/>
  <c r="H53" i="4"/>
  <c r="H12" i="4"/>
  <c r="F12" i="4"/>
  <c r="F76" i="4"/>
  <c r="H124" i="4" l="1"/>
  <c r="H11" i="4" s="1"/>
  <c r="G124" i="4"/>
  <c r="G11" i="4" s="1"/>
  <c r="F124" i="4"/>
  <c r="F11" i="4" s="1"/>
</calcChain>
</file>

<file path=xl/sharedStrings.xml><?xml version="1.0" encoding="utf-8"?>
<sst xmlns="http://schemas.openxmlformats.org/spreadsheetml/2006/main" count="346" uniqueCount="101">
  <si>
    <t/>
  </si>
  <si>
    <t>9900000000</t>
  </si>
  <si>
    <t>Непрограммные направления бюджета</t>
  </si>
  <si>
    <t>9900081490</t>
  </si>
  <si>
    <t>Доплаты к пенсиям государственных служащих субъектов Российской Федерации и муниципальных служащих</t>
  </si>
  <si>
    <t>Пенсионное обеспечение</t>
  </si>
  <si>
    <t>СОЦИАЛЬНАЯ ПОЛИТИКА</t>
  </si>
  <si>
    <t>99000S0240</t>
  </si>
  <si>
    <t>Софинансирование  проектов развития территорий муниципальных образований НСО, основанных на местных инициативах в рамках ГП НСО "Управление финансами в НСО"</t>
  </si>
  <si>
    <t>9900076400</t>
  </si>
  <si>
    <t>Отдельные мероприятия ,осуществляемые в рамках благоустройства в части содержания мест захоронения</t>
  </si>
  <si>
    <t>9900076100</t>
  </si>
  <si>
    <t>Отдельные мероприятия ,осуществляемые в рамках благоустройства в части уличного освещения</t>
  </si>
  <si>
    <t>9900070240</t>
  </si>
  <si>
    <t>Субсидии местным бюджетам на реализацию проектов развития территорий муниципальных образований НСО, основанных на местных инициативах в рамках ГП НСО "Управление финансами в НСО"</t>
  </si>
  <si>
    <t>Благоустройство</t>
  </si>
  <si>
    <t>ЖИЛИЩНО-КОММУНАЛЬНОЕ ХОЗЯЙСТВО</t>
  </si>
  <si>
    <t>Содержание дорог местного значения</t>
  </si>
  <si>
    <t>Дорожное хозяйство (дорожные фонды)</t>
  </si>
  <si>
    <t>НАЦИОНАЛЬНАЯ ЭКОНОМИКА</t>
  </si>
  <si>
    <t>9900081795</t>
  </si>
  <si>
    <t>Мероприятия по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</si>
  <si>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</si>
  <si>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9900081219</t>
  </si>
  <si>
    <t>Мероприятия по гражданской обороне</t>
  </si>
  <si>
    <t>9900081218</t>
  </si>
  <si>
    <t>Предупреждение и ликвидация  последствий ЧС и стихийных бедствий природного и техногенного характера</t>
  </si>
  <si>
    <t>Гражданская оборона</t>
  </si>
  <si>
    <t>НАЦИОНАЛЬНАЯ БЕЗОПАСНОСТЬ И ПРАВООХРАНИТЕЛЬНАЯ ДЕЯТЕЛЬНОСТЬ</t>
  </si>
  <si>
    <t>9900051180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</si>
  <si>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</si>
  <si>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</si>
  <si>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</si>
  <si>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9900081920</t>
  </si>
  <si>
    <t>Выполнение других обязательств муниципального образования</t>
  </si>
  <si>
    <t>Другие общегосударственные вопросы</t>
  </si>
  <si>
    <t>870</t>
  </si>
  <si>
    <t>9900081000</t>
  </si>
  <si>
    <t>Резервные средства</t>
  </si>
  <si>
    <t>Резервные фонды местных администраций</t>
  </si>
  <si>
    <t>Резервные фонды</t>
  </si>
  <si>
    <t>9900010204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</si>
  <si>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</si>
  <si>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</si>
  <si>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9900010203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</si>
  <si>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</si>
  <si>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</si>
  <si>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</si>
  <si>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</si>
  <si>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руб.</t>
  </si>
  <si>
    <t>Сумма на 2022 год</t>
  </si>
  <si>
    <t>Сумма на 2023 год</t>
  </si>
  <si>
    <t>Сумма на 2024 год</t>
  </si>
  <si>
    <t>КВР</t>
  </si>
  <si>
    <t>КЦСР</t>
  </si>
  <si>
    <t>ПР</t>
  </si>
  <si>
    <t>РЗ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</si>
  <si>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</si>
  <si>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</si>
  <si>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</si>
  <si>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</si>
  <si>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</si>
  <si>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</si>
  <si>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</si>
  <si>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</si>
  <si>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</si>
  <si>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</si>
  <si>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</si>
  <si>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</si>
  <si>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</si>
  <si>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</si>
  <si>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</si>
  <si>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Итого:</t>
  </si>
  <si>
    <t>Условно утвержденные расходы</t>
  </si>
  <si>
    <t>99</t>
  </si>
  <si>
    <t>0000000000</t>
  </si>
  <si>
    <t>00</t>
  </si>
  <si>
    <t>Межбюджетные трансферты общего характера бюджетам субъектов Российской Федерации и муниципальных образований</t>
  </si>
  <si>
    <t>9900081520</t>
  </si>
  <si>
    <t>Межбюджетные трансферты</t>
  </si>
  <si>
    <t>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</si>
  <si>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</si>
  <si>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</si>
  <si>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</si>
  <si>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Управление дорожным хозяйством</t>
  </si>
  <si>
    <t>9900070320</t>
  </si>
  <si>
    <t>Отдельные мероприятия ,осуществляемые по благоустройству поселений</t>
  </si>
  <si>
    <t>9900076500</t>
  </si>
  <si>
    <t>КУЛЬТУРА, КИНЕМАТОГРАФИЯ</t>
  </si>
  <si>
    <t>Культура</t>
  </si>
  <si>
    <t>Обеспечение деятельности подведомственных учреждений</t>
  </si>
  <si>
    <t>9900081440</t>
  </si>
  <si>
    <t>ФИЗИЧЕСКАЯ КУЛЬТУРА И СПОРТ</t>
  </si>
  <si>
    <t>Массовый спорт</t>
  </si>
  <si>
    <t>Физическая культура и спорт</t>
  </si>
  <si>
    <t>9900081450</t>
  </si>
  <si>
    <t>Администрация Хорошинского сельсовета</t>
  </si>
  <si>
    <t xml:space="preserve">Распределение бюджетных ассигнований бюджета Хорошинского сельсовета Карасукского района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2022 год и плановый период 2023 и 2024 годов </t>
  </si>
  <si>
    <t>Муниципальная целевая программа  «Обеспечение пожарной безопасности на территории Хорошинского сельсовета Карасукского района Новосибирской области  на  2022-2024 годы»</t>
  </si>
  <si>
    <t>Муниципальная целевая программа  «Энергосбережение и повышение энергетической эффективности на территории Хорошинского сельсовета Карасукского района Новосибирской области на 2020-2024годы»</t>
  </si>
  <si>
    <t>ПРОЕКТ Приложение 1                                             к решению сессии Совета депутатов Хорошинского сельсовета Карасукского района  "О бюджете Хорошинского сельсовета на 2022 год и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</si>
</sst>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000;;&quot;&quot;"/>
    <numFmt numFmtId="166" formatCode="00;;&quot;&quot;"/>
    <numFmt numFmtId="167" formatCode="000;;"/>
    <numFmt numFmtId="168" formatCode="0000000000;;"/>
    <numFmt numFmtId="169" formatCode="00"/>
    <numFmt numFmtId="170" formatCode="000;[Red]\-000;&quot;&quot;"/>
  </numFmts>
  <fonts count="6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>
      <alignment wrapText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166" fontId="3" fillId="0" borderId="1" xfId="0" applyNumberFormat="1" applyFont="1" applyFill="1" applyBorder="1" applyAlignment="1" applyProtection="1">
      <alignment horizontal="centerContinuous" wrapText="1"/>
      <protection hidden="1"/>
    </xf>
    <xf numFmtId="166" fontId="4" fillId="0" borderId="1" xfId="0" applyNumberFormat="1" applyFont="1" applyFill="1" applyBorder="1" applyAlignment="1" applyProtection="1">
      <alignment horizontal="centerContinuous" wrapText="1"/>
      <protection hidden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165" fontId="4" fillId="0" borderId="1" xfId="0" applyNumberFormat="1" applyFont="1" applyFill="1" applyBorder="1" applyAlignment="1" applyProtection="1">
      <alignment wrapText="1"/>
      <protection hidden="1"/>
    </xf>
    <xf numFmtId="169" fontId="4" fillId="0" borderId="1" xfId="0" applyNumberFormat="1" applyFont="1" applyFill="1" applyBorder="1" applyAlignment="1" applyProtection="1">
      <alignment horizontal="centerContinuous" wrapText="1"/>
      <protection hidden="1"/>
    </xf>
    <xf numFmtId="168" fontId="4" fillId="0" borderId="1" xfId="0" applyNumberFormat="1" applyFont="1" applyFill="1" applyBorder="1" applyAlignment="1" applyProtection="1">
      <alignment horizontal="centerContinuous" wrapText="1"/>
      <protection hidden="1"/>
    </xf>
    <xf numFmtId="167" fontId="4" fillId="0" borderId="1" xfId="0" applyNumberFormat="1" applyFont="1" applyFill="1" applyBorder="1" applyAlignment="1" applyProtection="1">
      <alignment horizontal="centerContinuous" wrapText="1"/>
      <protection hidden="1"/>
    </xf>
    <xf numFmtId="164" fontId="4" fillId="0" borderId="1" xfId="0" applyNumberFormat="1" applyFont="1" applyFill="1" applyBorder="1" applyAlignment="1" applyProtection="1">
      <alignment horizontal="centerContinuous" wrapText="1"/>
      <protection hidden="1"/>
    </xf>
    <xf numFmtId="0" fontId="4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wrapText="1"/>
      <protection hidden="1"/>
    </xf>
    <xf numFmtId="169" fontId="3" fillId="0" borderId="1" xfId="0" applyNumberFormat="1" applyFont="1" applyFill="1" applyBorder="1" applyAlignment="1" applyProtection="1">
      <alignment horizontal="centerContinuous" wrapText="1"/>
      <protection hidden="1"/>
    </xf>
    <xf numFmtId="168" fontId="3" fillId="0" borderId="1" xfId="0" applyNumberFormat="1" applyFont="1" applyFill="1" applyBorder="1" applyAlignment="1" applyProtection="1">
      <alignment horizontal="centerContinuous" wrapText="1"/>
      <protection hidden="1"/>
    </xf>
    <xf numFmtId="167" fontId="3" fillId="0" borderId="1" xfId="0" applyNumberFormat="1" applyFont="1" applyFill="1" applyBorder="1" applyAlignment="1" applyProtection="1">
      <alignment horizontal="centerContinuous" wrapText="1"/>
      <protection hidden="1"/>
    </xf>
    <xf numFmtId="164" fontId="3" fillId="0" borderId="1" xfId="0" applyNumberFormat="1" applyFont="1" applyFill="1" applyBorder="1" applyAlignment="1" applyProtection="1">
      <alignment horizontal="centerContinuous" wrapText="1"/>
      <protection hidden="1"/>
    </xf>
    <xf numFmtId="164" fontId="4" fillId="0" borderId="1" xfId="0" applyNumberFormat="1" applyFont="1" applyFill="1" applyBorder="1" applyAlignment="1" applyProtection="1">
      <alignment horizontal="center" wrapText="1"/>
      <protection hidden="1"/>
    </xf>
    <xf numFmtId="164" fontId="3" fillId="0" borderId="1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left" wrapText="1"/>
      <protection hidden="1"/>
    </xf>
    <xf numFmtId="170" fontId="4" fillId="0" borderId="2" xfId="2" applyNumberFormat="1" applyFont="1" applyFill="1" applyBorder="1" applyAlignment="1" applyProtection="1">
      <alignment wrapText="1"/>
      <protection hidden="1"/>
    </xf>
    <xf numFmtId="49" fontId="4" fillId="0" borderId="1" xfId="1" applyNumberFormat="1" applyFont="1" applyFill="1" applyBorder="1" applyAlignment="1" applyProtection="1">
      <alignment horizontal="center"/>
      <protection hidden="1"/>
    </xf>
    <xf numFmtId="170" fontId="4" fillId="0" borderId="1" xfId="2" applyNumberFormat="1" applyFont="1" applyFill="1" applyBorder="1" applyAlignment="1" applyProtection="1">
      <alignment horizontal="center"/>
      <protection hidden="1"/>
    </xf>
    <xf numFmtId="170" fontId="3" fillId="0" borderId="2" xfId="2" applyNumberFormat="1" applyFont="1" applyFill="1" applyBorder="1" applyAlignment="1" applyProtection="1">
      <alignment wrapText="1"/>
      <protection hidden="1"/>
    </xf>
    <xf numFmtId="49" fontId="3" fillId="0" borderId="1" xfId="1" applyNumberFormat="1" applyFont="1" applyFill="1" applyBorder="1" applyAlignment="1" applyProtection="1">
      <alignment horizontal="center"/>
      <protection hidden="1"/>
    </xf>
    <xf numFmtId="170" fontId="3" fillId="0" borderId="1" xfId="2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/>
    </xf>
    <xf numFmtId="170" fontId="3" fillId="0" borderId="3" xfId="2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  <protection hidden="1"/>
    </xf>
    <xf numFmtId="2" fontId="3" fillId="0" borderId="1" xfId="0" applyNumberFormat="1" applyFont="1" applyFill="1" applyBorder="1" applyAlignment="1" applyProtection="1">
      <alignment horizontal="center" wrapText="1"/>
      <protection hidden="1"/>
    </xf>
    <xf numFmtId="2" fontId="0" fillId="0" borderId="1" xfId="0" applyNumberFormat="1" applyBorder="1" applyAlignment="1">
      <alignment horizontal="center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 2" xfId="1"/>
    <cellStyle name="Обычный_Tmp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zoomScaleNormal="100" workbookViewId="0">
      <selection activeCell="A4" sqref="A4"/>
    </sheetView>
  </sheetViews>
  <sheetFormatPr defaultRowHeight="13.2" x14ac:dyDescent="0.25"/>
  <cols>
    <col min="1" max="1" width="54.88671875" style="3" customWidth="1"/>
    <col min="2" max="2" width="6.5546875" customWidth="1"/>
    <col min="3" max="3" width="8.33203125" customWidth="1"/>
    <col min="4" max="4" width="16" customWidth="1"/>
    <col min="5" max="5" width="7.6640625" customWidth="1"/>
    <col min="6" max="6" width="15" customWidth="1"/>
    <col min="7" max="7" width="14.5546875" customWidth="1"/>
    <col min="8" max="8" width="14.109375" customWidth="1"/>
    <col min="9" max="9" width="9.109375" hidden="1" customWidth="1"/>
  </cols>
  <sheetData>
    <row r="1" spans="1:9" ht="12.75" customHeight="1" x14ac:dyDescent="0.25">
      <c r="A1" s="1"/>
      <c r="B1" s="1"/>
      <c r="C1" s="1"/>
      <c r="D1" s="1"/>
      <c r="E1" s="4"/>
      <c r="F1" s="4"/>
      <c r="G1" s="46" t="s">
        <v>100</v>
      </c>
      <c r="H1" s="46"/>
      <c r="I1" s="4"/>
    </row>
    <row r="2" spans="1:9" ht="12.75" customHeight="1" x14ac:dyDescent="0.25">
      <c r="A2" s="1"/>
      <c r="B2" s="1"/>
      <c r="C2" s="1"/>
      <c r="D2" s="1"/>
      <c r="E2" s="4"/>
      <c r="F2" s="4"/>
      <c r="G2" s="46"/>
      <c r="H2" s="46"/>
      <c r="I2" s="4"/>
    </row>
    <row r="3" spans="1:9" ht="12.75" customHeight="1" x14ac:dyDescent="0.25">
      <c r="A3" s="1"/>
      <c r="B3" s="1"/>
      <c r="C3" s="1"/>
      <c r="D3" s="1"/>
      <c r="E3" s="4"/>
      <c r="F3" s="4"/>
      <c r="G3" s="46"/>
      <c r="H3" s="46"/>
      <c r="I3" s="4"/>
    </row>
    <row r="4" spans="1:9" ht="87.75" customHeight="1" x14ac:dyDescent="0.25">
      <c r="A4" s="1"/>
      <c r="B4" s="1"/>
      <c r="C4" s="1"/>
      <c r="D4" s="1"/>
      <c r="E4" s="4"/>
      <c r="F4" s="4"/>
      <c r="G4" s="46"/>
      <c r="H4" s="46"/>
      <c r="I4" s="4"/>
    </row>
    <row r="5" spans="1:9" x14ac:dyDescent="0.25">
      <c r="A5" s="1"/>
      <c r="B5" s="1"/>
      <c r="C5" s="1"/>
      <c r="D5" s="1"/>
      <c r="E5" s="1"/>
      <c r="F5" s="1"/>
      <c r="G5" s="1"/>
      <c r="H5" s="2"/>
      <c r="I5" s="2"/>
    </row>
    <row r="6" spans="1:9" ht="14.25" customHeight="1" x14ac:dyDescent="0.25">
      <c r="A6" s="47" t="s">
        <v>97</v>
      </c>
      <c r="B6" s="47"/>
      <c r="C6" s="47"/>
      <c r="D6" s="47"/>
      <c r="E6" s="47"/>
      <c r="F6" s="47"/>
      <c r="G6" s="47"/>
      <c r="H6" s="47"/>
      <c r="I6" s="5"/>
    </row>
    <row r="7" spans="1:9" ht="26.25" customHeight="1" x14ac:dyDescent="0.25">
      <c r="A7" s="47"/>
      <c r="B7" s="47"/>
      <c r="C7" s="47"/>
      <c r="D7" s="47"/>
      <c r="E7" s="47"/>
      <c r="F7" s="47"/>
      <c r="G7" s="47"/>
      <c r="H7" s="47"/>
    </row>
    <row r="8" spans="1:9" ht="13.8" x14ac:dyDescent="0.25">
      <c r="A8" s="8"/>
      <c r="B8" s="9"/>
      <c r="C8" s="9"/>
      <c r="D8" s="9"/>
      <c r="E8" s="9"/>
      <c r="F8" s="9"/>
      <c r="G8" s="10" t="s">
        <v>49</v>
      </c>
      <c r="H8" s="10"/>
    </row>
    <row r="9" spans="1:9" ht="41.25" customHeight="1" x14ac:dyDescent="0.25">
      <c r="A9" s="24" t="s">
        <v>48</v>
      </c>
      <c r="B9" s="24" t="s">
        <v>56</v>
      </c>
      <c r="C9" s="24" t="s">
        <v>55</v>
      </c>
      <c r="D9" s="24" t="s">
        <v>54</v>
      </c>
      <c r="E9" s="24" t="s">
        <v>53</v>
      </c>
      <c r="F9" s="24" t="s">
        <v>50</v>
      </c>
      <c r="G9" s="24" t="s">
        <v>51</v>
      </c>
      <c r="H9" s="24" t="s">
        <v>52</v>
      </c>
      <c r="I9" s="40"/>
    </row>
    <row r="10" spans="1:9" ht="15.75" customHeight="1" x14ac:dyDescent="0.25">
      <c r="A10" s="25">
        <v>1</v>
      </c>
      <c r="B10" s="26">
        <v>3</v>
      </c>
      <c r="C10" s="26">
        <v>4</v>
      </c>
      <c r="D10" s="26">
        <v>5</v>
      </c>
      <c r="E10" s="26">
        <v>6</v>
      </c>
      <c r="F10" s="26">
        <v>7</v>
      </c>
      <c r="G10" s="26">
        <v>8</v>
      </c>
      <c r="H10" s="26">
        <v>9</v>
      </c>
      <c r="I10" s="40"/>
    </row>
    <row r="11" spans="1:9" ht="15.75" customHeight="1" x14ac:dyDescent="0.25">
      <c r="A11" s="29" t="s">
        <v>96</v>
      </c>
      <c r="B11" s="26"/>
      <c r="C11" s="26"/>
      <c r="D11" s="26"/>
      <c r="E11" s="26"/>
      <c r="F11" s="28">
        <f>F124</f>
        <v>8917667.4000000004</v>
      </c>
      <c r="G11" s="28">
        <f>G124</f>
        <v>5184555.2</v>
      </c>
      <c r="H11" s="28">
        <f>H124</f>
        <v>4632323.9000000004</v>
      </c>
      <c r="I11" s="40"/>
    </row>
    <row r="12" spans="1:9" ht="30.75" customHeight="1" x14ac:dyDescent="0.25">
      <c r="A12" s="11" t="s">
        <v>47</v>
      </c>
      <c r="B12" s="7">
        <v>1</v>
      </c>
      <c r="C12" s="12">
        <v>0</v>
      </c>
      <c r="D12" s="13" t="s">
        <v>0</v>
      </c>
      <c r="E12" s="14" t="s">
        <v>0</v>
      </c>
      <c r="F12" s="22">
        <f>F13+F18+F30+F35+F40</f>
        <v>5770400</v>
      </c>
      <c r="G12" s="22">
        <f>G13+G18+G30+G35+G40</f>
        <v>4214751.7</v>
      </c>
      <c r="H12" s="22">
        <f>H13+H18+H30+H35+H40</f>
        <v>3559800</v>
      </c>
      <c r="I12" s="40"/>
    </row>
    <row r="13" spans="1:9" ht="51" customHeight="1" x14ac:dyDescent="0.25">
      <c r="A13" s="11" t="s">
        <v>46</v>
      </c>
      <c r="B13" s="7">
        <v>1</v>
      </c>
      <c r="C13" s="12">
        <v>2</v>
      </c>
      <c r="D13" s="13" t="s">
        <v>0</v>
      </c>
      <c r="E13" s="14" t="s">
        <v>0</v>
      </c>
      <c r="F13" s="22">
        <f>F17</f>
        <v>769114</v>
      </c>
      <c r="G13" s="22">
        <f>G17</f>
        <v>769114</v>
      </c>
      <c r="H13" s="22">
        <f>H17</f>
        <v>769114</v>
      </c>
      <c r="I13" s="40"/>
    </row>
    <row r="14" spans="1:9" ht="29.25" customHeight="1" x14ac:dyDescent="0.25">
      <c r="A14" s="17" t="s">
        <v>2</v>
      </c>
      <c r="B14" s="6">
        <v>1</v>
      </c>
      <c r="C14" s="18">
        <v>2</v>
      </c>
      <c r="D14" s="19" t="s">
        <v>1</v>
      </c>
      <c r="E14" s="20" t="s">
        <v>0</v>
      </c>
      <c r="F14" s="23">
        <v>769114</v>
      </c>
      <c r="G14" s="23">
        <v>769114</v>
      </c>
      <c r="H14" s="23">
        <v>769114</v>
      </c>
      <c r="I14" s="40"/>
    </row>
    <row r="15" spans="1:9" ht="25.5" customHeight="1" x14ac:dyDescent="0.25">
      <c r="A15" s="17" t="s">
        <v>45</v>
      </c>
      <c r="B15" s="6">
        <v>1</v>
      </c>
      <c r="C15" s="18">
        <v>2</v>
      </c>
      <c r="D15" s="19" t="s">
        <v>44</v>
      </c>
      <c r="E15" s="20" t="s">
        <v>0</v>
      </c>
      <c r="F15" s="23">
        <v>769114</v>
      </c>
      <c r="G15" s="23">
        <v>769114</v>
      </c>
      <c r="H15" s="23">
        <v>769114</v>
      </c>
      <c r="I15" s="40"/>
    </row>
    <row r="16" spans="1:9" ht="86.25" customHeight="1" x14ac:dyDescent="0.25">
      <c r="A16" s="17" t="s">
        <v>42</v>
      </c>
      <c r="B16" s="6">
        <v>1</v>
      </c>
      <c r="C16" s="18">
        <v>2</v>
      </c>
      <c r="D16" s="19" t="s">
        <v>44</v>
      </c>
      <c r="E16" s="20" t="s">
        <v>57</v>
      </c>
      <c r="F16" s="23">
        <v>769114</v>
      </c>
      <c r="G16" s="23">
        <v>769114</v>
      </c>
      <c r="H16" s="23">
        <v>769114</v>
      </c>
      <c r="I16" s="40"/>
    </row>
    <row r="17" spans="1:9" ht="39.75" customHeight="1" x14ac:dyDescent="0.25">
      <c r="A17" s="17" t="s">
        <v>58</v>
      </c>
      <c r="B17" s="6">
        <v>1</v>
      </c>
      <c r="C17" s="18">
        <v>2</v>
      </c>
      <c r="D17" s="19" t="s">
        <v>44</v>
      </c>
      <c r="E17" s="20" t="s">
        <v>59</v>
      </c>
      <c r="F17" s="23">
        <v>769114</v>
      </c>
      <c r="G17" s="23">
        <v>769114</v>
      </c>
      <c r="H17" s="23">
        <v>769114</v>
      </c>
      <c r="I17" s="40"/>
    </row>
    <row r="18" spans="1:9" ht="67.5" customHeight="1" x14ac:dyDescent="0.25">
      <c r="A18" s="11" t="s">
        <v>43</v>
      </c>
      <c r="B18" s="7">
        <v>1</v>
      </c>
      <c r="C18" s="12">
        <v>4</v>
      </c>
      <c r="D18" s="13" t="s">
        <v>0</v>
      </c>
      <c r="E18" s="14" t="s">
        <v>0</v>
      </c>
      <c r="F18" s="15">
        <f>F22+F24+F26+F29</f>
        <v>4927286</v>
      </c>
      <c r="G18" s="15">
        <f>G22+G24+G26+G29</f>
        <v>3438637.7</v>
      </c>
      <c r="H18" s="15">
        <f>H22+H24+H26+H29</f>
        <v>2783686</v>
      </c>
      <c r="I18" s="40"/>
    </row>
    <row r="19" spans="1:9" ht="31.5" customHeight="1" x14ac:dyDescent="0.25">
      <c r="A19" s="17" t="s">
        <v>2</v>
      </c>
      <c r="B19" s="6">
        <v>1</v>
      </c>
      <c r="C19" s="18">
        <v>4</v>
      </c>
      <c r="D19" s="19" t="s">
        <v>1</v>
      </c>
      <c r="E19" s="20" t="s">
        <v>0</v>
      </c>
      <c r="F19" s="23">
        <f>F22+F24+F26+F29</f>
        <v>4927286</v>
      </c>
      <c r="G19" s="23">
        <f>G22+G24+G26+G29</f>
        <v>3438637.7</v>
      </c>
      <c r="H19" s="23">
        <f>H22+H24+H26+H29</f>
        <v>2783686</v>
      </c>
      <c r="I19" s="40"/>
    </row>
    <row r="20" spans="1:9" ht="69" customHeight="1" x14ac:dyDescent="0.25">
      <c r="A20" s="17" t="s">
        <v>42</v>
      </c>
      <c r="B20" s="6">
        <v>1</v>
      </c>
      <c r="C20" s="18">
        <v>4</v>
      </c>
      <c r="D20" s="19" t="s">
        <v>41</v>
      </c>
      <c r="E20" s="20" t="s">
        <v>0</v>
      </c>
      <c r="F20" s="23">
        <f>F22+F24+F26</f>
        <v>4927286</v>
      </c>
      <c r="G20" s="23">
        <f>G22+G24+G26</f>
        <v>3438637.7</v>
      </c>
      <c r="H20" s="23">
        <f>H22+H24+H26</f>
        <v>2783686</v>
      </c>
      <c r="I20" s="40"/>
    </row>
    <row r="21" spans="1:9" ht="60" customHeight="1" x14ac:dyDescent="0.25">
      <c r="A21" s="17" t="s">
        <v>42</v>
      </c>
      <c r="B21" s="6">
        <v>1</v>
      </c>
      <c r="C21" s="18">
        <v>4</v>
      </c>
      <c r="D21" s="19" t="s">
        <v>41</v>
      </c>
      <c r="E21" s="20" t="s">
        <v>57</v>
      </c>
      <c r="F21" s="23">
        <v>2352686</v>
      </c>
      <c r="G21" s="23">
        <v>2366186</v>
      </c>
      <c r="H21" s="23">
        <v>2366186</v>
      </c>
      <c r="I21" s="40"/>
    </row>
    <row r="22" spans="1:9" ht="46.5" customHeight="1" x14ac:dyDescent="0.25">
      <c r="A22" s="17" t="s">
        <v>58</v>
      </c>
      <c r="B22" s="6">
        <v>1</v>
      </c>
      <c r="C22" s="18">
        <v>4</v>
      </c>
      <c r="D22" s="19" t="s">
        <v>41</v>
      </c>
      <c r="E22" s="20" t="s">
        <v>59</v>
      </c>
      <c r="F22" s="23">
        <v>2352686</v>
      </c>
      <c r="G22" s="23">
        <v>2366186</v>
      </c>
      <c r="H22" s="23">
        <v>2366186</v>
      </c>
      <c r="I22" s="40"/>
    </row>
    <row r="23" spans="1:9" ht="36.75" customHeight="1" x14ac:dyDescent="0.25">
      <c r="A23" s="17" t="s">
        <v>60</v>
      </c>
      <c r="B23" s="6">
        <v>1</v>
      </c>
      <c r="C23" s="18">
        <v>4</v>
      </c>
      <c r="D23" s="19" t="s">
        <v>41</v>
      </c>
      <c r="E23" s="20" t="s">
        <v>61</v>
      </c>
      <c r="F23" s="23">
        <v>2498700</v>
      </c>
      <c r="G23" s="23">
        <v>996551.7</v>
      </c>
      <c r="H23" s="23">
        <v>341600</v>
      </c>
      <c r="I23" s="40"/>
    </row>
    <row r="24" spans="1:9" ht="33" customHeight="1" x14ac:dyDescent="0.25">
      <c r="A24" s="17" t="s">
        <v>62</v>
      </c>
      <c r="B24" s="6">
        <v>1</v>
      </c>
      <c r="C24" s="18">
        <v>4</v>
      </c>
      <c r="D24" s="19" t="s">
        <v>41</v>
      </c>
      <c r="E24" s="20" t="s">
        <v>63</v>
      </c>
      <c r="F24" s="23">
        <v>2498700</v>
      </c>
      <c r="G24" s="23">
        <v>996551.7</v>
      </c>
      <c r="H24" s="23">
        <v>341600</v>
      </c>
      <c r="I24" s="40"/>
    </row>
    <row r="25" spans="1:9" ht="29.25" customHeight="1" x14ac:dyDescent="0.25">
      <c r="A25" s="17" t="s">
        <v>64</v>
      </c>
      <c r="B25" s="6">
        <v>1</v>
      </c>
      <c r="C25" s="18">
        <v>4</v>
      </c>
      <c r="D25" s="19" t="s">
        <v>41</v>
      </c>
      <c r="E25" s="20" t="s">
        <v>65</v>
      </c>
      <c r="F25" s="23">
        <v>75900</v>
      </c>
      <c r="G25" s="23">
        <v>75900</v>
      </c>
      <c r="H25" s="23">
        <v>75900</v>
      </c>
      <c r="I25" s="40"/>
    </row>
    <row r="26" spans="1:9" ht="33" customHeight="1" x14ac:dyDescent="0.25">
      <c r="A26" s="17" t="s">
        <v>66</v>
      </c>
      <c r="B26" s="6">
        <v>1</v>
      </c>
      <c r="C26" s="18">
        <v>4</v>
      </c>
      <c r="D26" s="19" t="s">
        <v>41</v>
      </c>
      <c r="E26" s="20" t="s">
        <v>67</v>
      </c>
      <c r="F26" s="23">
        <v>75900</v>
      </c>
      <c r="G26" s="23">
        <v>75900</v>
      </c>
      <c r="H26" s="23">
        <v>75900</v>
      </c>
      <c r="I26" s="40"/>
    </row>
    <row r="27" spans="1:9" ht="48.75" customHeight="1" x14ac:dyDescent="0.25">
      <c r="A27" s="17" t="s">
        <v>77</v>
      </c>
      <c r="B27" s="6">
        <v>1</v>
      </c>
      <c r="C27" s="18">
        <v>4</v>
      </c>
      <c r="D27" s="19" t="s">
        <v>78</v>
      </c>
      <c r="E27" s="20" t="s">
        <v>0</v>
      </c>
      <c r="F27" s="22">
        <v>0</v>
      </c>
      <c r="G27" s="22">
        <v>0</v>
      </c>
      <c r="H27" s="22">
        <v>0</v>
      </c>
      <c r="I27" s="40"/>
    </row>
    <row r="28" spans="1:9" ht="22.5" customHeight="1" x14ac:dyDescent="0.25">
      <c r="A28" s="17" t="s">
        <v>79</v>
      </c>
      <c r="B28" s="6">
        <v>1</v>
      </c>
      <c r="C28" s="18">
        <v>4</v>
      </c>
      <c r="D28" s="19" t="s">
        <v>78</v>
      </c>
      <c r="E28" s="20" t="s">
        <v>80</v>
      </c>
      <c r="F28" s="23">
        <v>0</v>
      </c>
      <c r="G28" s="23">
        <v>0</v>
      </c>
      <c r="H28" s="23">
        <v>0</v>
      </c>
      <c r="I28" s="40"/>
    </row>
    <row r="29" spans="1:9" ht="12.75" customHeight="1" x14ac:dyDescent="0.25">
      <c r="A29" s="17" t="s">
        <v>81</v>
      </c>
      <c r="B29" s="6">
        <v>1</v>
      </c>
      <c r="C29" s="18">
        <v>4</v>
      </c>
      <c r="D29" s="19" t="s">
        <v>78</v>
      </c>
      <c r="E29" s="20" t="s">
        <v>82</v>
      </c>
      <c r="F29" s="23">
        <v>0</v>
      </c>
      <c r="G29" s="23">
        <v>0</v>
      </c>
      <c r="H29" s="23">
        <v>0</v>
      </c>
      <c r="I29" s="40"/>
    </row>
    <row r="30" spans="1:9" ht="51" customHeight="1" x14ac:dyDescent="0.25">
      <c r="A30" s="11" t="s">
        <v>83</v>
      </c>
      <c r="B30" s="7">
        <v>1</v>
      </c>
      <c r="C30" s="12">
        <v>6</v>
      </c>
      <c r="D30" s="13" t="s">
        <v>0</v>
      </c>
      <c r="E30" s="14" t="s">
        <v>0</v>
      </c>
      <c r="F30" s="22">
        <f>F34</f>
        <v>0</v>
      </c>
      <c r="G30" s="22">
        <f>G34</f>
        <v>0</v>
      </c>
      <c r="H30" s="22">
        <f>H34</f>
        <v>0</v>
      </c>
      <c r="I30" s="40"/>
    </row>
    <row r="31" spans="1:9" ht="22.5" customHeight="1" x14ac:dyDescent="0.25">
      <c r="A31" s="17" t="s">
        <v>2</v>
      </c>
      <c r="B31" s="6">
        <v>1</v>
      </c>
      <c r="C31" s="18">
        <v>6</v>
      </c>
      <c r="D31" s="19" t="s">
        <v>1</v>
      </c>
      <c r="E31" s="20" t="s">
        <v>0</v>
      </c>
      <c r="F31" s="23">
        <f>F34</f>
        <v>0</v>
      </c>
      <c r="G31" s="23">
        <f>G34</f>
        <v>0</v>
      </c>
      <c r="H31" s="23">
        <f>H34</f>
        <v>0</v>
      </c>
      <c r="I31" s="40"/>
    </row>
    <row r="32" spans="1:9" ht="18" customHeight="1" x14ac:dyDescent="0.25">
      <c r="A32" s="17" t="s">
        <v>77</v>
      </c>
      <c r="B32" s="6">
        <v>1</v>
      </c>
      <c r="C32" s="18">
        <v>6</v>
      </c>
      <c r="D32" s="19" t="s">
        <v>78</v>
      </c>
      <c r="E32" s="20" t="s">
        <v>0</v>
      </c>
      <c r="F32" s="22">
        <v>0</v>
      </c>
      <c r="G32" s="22">
        <v>0</v>
      </c>
      <c r="H32" s="22">
        <v>0</v>
      </c>
      <c r="I32" s="40"/>
    </row>
    <row r="33" spans="1:9" ht="33" customHeight="1" x14ac:dyDescent="0.25">
      <c r="A33" s="17" t="s">
        <v>79</v>
      </c>
      <c r="B33" s="6">
        <v>1</v>
      </c>
      <c r="C33" s="18">
        <v>6</v>
      </c>
      <c r="D33" s="19" t="s">
        <v>78</v>
      </c>
      <c r="E33" s="20" t="s">
        <v>80</v>
      </c>
      <c r="F33" s="21">
        <v>0</v>
      </c>
      <c r="G33" s="21">
        <v>0</v>
      </c>
      <c r="H33" s="21">
        <v>0</v>
      </c>
      <c r="I33" s="40"/>
    </row>
    <row r="34" spans="1:9" ht="36.75" customHeight="1" x14ac:dyDescent="0.25">
      <c r="A34" s="17" t="s">
        <v>81</v>
      </c>
      <c r="B34" s="6">
        <v>1</v>
      </c>
      <c r="C34" s="18">
        <v>6</v>
      </c>
      <c r="D34" s="19" t="s">
        <v>78</v>
      </c>
      <c r="E34" s="20" t="s">
        <v>82</v>
      </c>
      <c r="F34" s="21">
        <v>0</v>
      </c>
      <c r="G34" s="21">
        <v>0</v>
      </c>
      <c r="H34" s="21">
        <v>0</v>
      </c>
      <c r="I34" s="40"/>
    </row>
    <row r="35" spans="1:9" ht="17.25" customHeight="1" x14ac:dyDescent="0.25">
      <c r="A35" s="11" t="s">
        <v>40</v>
      </c>
      <c r="B35" s="7">
        <v>1</v>
      </c>
      <c r="C35" s="12">
        <v>11</v>
      </c>
      <c r="D35" s="13" t="s">
        <v>0</v>
      </c>
      <c r="E35" s="14" t="s">
        <v>0</v>
      </c>
      <c r="F35" s="15">
        <f>F39</f>
        <v>2000</v>
      </c>
      <c r="G35" s="15">
        <f>G39</f>
        <v>2000</v>
      </c>
      <c r="H35" s="15">
        <f>H39</f>
        <v>2000</v>
      </c>
      <c r="I35" s="40"/>
    </row>
    <row r="36" spans="1:9" ht="23.25" customHeight="1" x14ac:dyDescent="0.25">
      <c r="A36" s="17" t="s">
        <v>2</v>
      </c>
      <c r="B36" s="6">
        <v>1</v>
      </c>
      <c r="C36" s="18">
        <v>11</v>
      </c>
      <c r="D36" s="19" t="s">
        <v>1</v>
      </c>
      <c r="E36" s="20" t="s">
        <v>0</v>
      </c>
      <c r="F36" s="21">
        <f>F39</f>
        <v>2000</v>
      </c>
      <c r="G36" s="21">
        <f>G39</f>
        <v>2000</v>
      </c>
      <c r="H36" s="21">
        <f>H39</f>
        <v>2000</v>
      </c>
      <c r="I36" s="40"/>
    </row>
    <row r="37" spans="1:9" ht="22.5" customHeight="1" x14ac:dyDescent="0.25">
      <c r="A37" s="17" t="s">
        <v>39</v>
      </c>
      <c r="B37" s="6">
        <v>1</v>
      </c>
      <c r="C37" s="18">
        <v>11</v>
      </c>
      <c r="D37" s="19" t="s">
        <v>37</v>
      </c>
      <c r="E37" s="20" t="s">
        <v>0</v>
      </c>
      <c r="F37" s="23">
        <f>F39</f>
        <v>2000</v>
      </c>
      <c r="G37" s="23">
        <f>G39</f>
        <v>2000</v>
      </c>
      <c r="H37" s="23">
        <f>H39</f>
        <v>2000</v>
      </c>
      <c r="I37" s="40"/>
    </row>
    <row r="38" spans="1:9" ht="22.5" customHeight="1" x14ac:dyDescent="0.25">
      <c r="A38" s="17" t="s">
        <v>64</v>
      </c>
      <c r="B38" s="6">
        <v>1</v>
      </c>
      <c r="C38" s="18">
        <v>11</v>
      </c>
      <c r="D38" s="19" t="s">
        <v>37</v>
      </c>
      <c r="E38" s="20" t="s">
        <v>65</v>
      </c>
      <c r="F38" s="23">
        <v>2000</v>
      </c>
      <c r="G38" s="23">
        <v>2000</v>
      </c>
      <c r="H38" s="23">
        <v>2000</v>
      </c>
      <c r="I38" s="40"/>
    </row>
    <row r="39" spans="1:9" ht="22.5" customHeight="1" x14ac:dyDescent="0.25">
      <c r="A39" s="17" t="s">
        <v>38</v>
      </c>
      <c r="B39" s="6">
        <v>1</v>
      </c>
      <c r="C39" s="18">
        <v>11</v>
      </c>
      <c r="D39" s="19" t="s">
        <v>37</v>
      </c>
      <c r="E39" s="20" t="s">
        <v>36</v>
      </c>
      <c r="F39" s="23">
        <v>2000</v>
      </c>
      <c r="G39" s="23">
        <v>2000</v>
      </c>
      <c r="H39" s="23">
        <v>2000</v>
      </c>
      <c r="I39" s="40"/>
    </row>
    <row r="40" spans="1:9" ht="25.5" customHeight="1" x14ac:dyDescent="0.25">
      <c r="A40" s="11" t="s">
        <v>35</v>
      </c>
      <c r="B40" s="7">
        <v>1</v>
      </c>
      <c r="C40" s="12">
        <v>13</v>
      </c>
      <c r="D40" s="13" t="s">
        <v>0</v>
      </c>
      <c r="E40" s="14" t="s">
        <v>0</v>
      </c>
      <c r="F40" s="22">
        <f>F44+F46</f>
        <v>72000</v>
      </c>
      <c r="G40" s="22">
        <f>G44+G46</f>
        <v>5000</v>
      </c>
      <c r="H40" s="22">
        <f>H44+H46</f>
        <v>5000</v>
      </c>
      <c r="I40" s="40"/>
    </row>
    <row r="41" spans="1:9" ht="64.5" customHeight="1" x14ac:dyDescent="0.25">
      <c r="A41" s="17" t="s">
        <v>2</v>
      </c>
      <c r="B41" s="6">
        <v>1</v>
      </c>
      <c r="C41" s="18">
        <v>13</v>
      </c>
      <c r="D41" s="19" t="s">
        <v>1</v>
      </c>
      <c r="E41" s="20" t="s">
        <v>0</v>
      </c>
      <c r="F41" s="23">
        <f>F44+F45</f>
        <v>72000</v>
      </c>
      <c r="G41" s="23">
        <f>G44+G45</f>
        <v>5000</v>
      </c>
      <c r="H41" s="23">
        <f>H44+H45</f>
        <v>5000</v>
      </c>
      <c r="I41" s="40"/>
    </row>
    <row r="42" spans="1:9" ht="37.5" customHeight="1" x14ac:dyDescent="0.25">
      <c r="A42" s="17" t="s">
        <v>34</v>
      </c>
      <c r="B42" s="6">
        <v>1</v>
      </c>
      <c r="C42" s="18">
        <v>13</v>
      </c>
      <c r="D42" s="19" t="s">
        <v>33</v>
      </c>
      <c r="E42" s="20" t="s">
        <v>0</v>
      </c>
      <c r="F42" s="23">
        <f>F44+F46</f>
        <v>72000</v>
      </c>
      <c r="G42" s="23">
        <f>G44+G46</f>
        <v>5000</v>
      </c>
      <c r="H42" s="23">
        <f>H44+H46</f>
        <v>5000</v>
      </c>
      <c r="I42" s="40"/>
    </row>
    <row r="43" spans="1:9" ht="39.75" customHeight="1" x14ac:dyDescent="0.25">
      <c r="A43" s="17" t="s">
        <v>60</v>
      </c>
      <c r="B43" s="6">
        <v>1</v>
      </c>
      <c r="C43" s="18">
        <v>13</v>
      </c>
      <c r="D43" s="19" t="s">
        <v>33</v>
      </c>
      <c r="E43" s="20" t="s">
        <v>61</v>
      </c>
      <c r="F43" s="21">
        <v>67000</v>
      </c>
      <c r="G43" s="21">
        <v>0</v>
      </c>
      <c r="H43" s="21">
        <v>0</v>
      </c>
      <c r="I43" s="40"/>
    </row>
    <row r="44" spans="1:9" ht="40.5" customHeight="1" x14ac:dyDescent="0.25">
      <c r="A44" s="17" t="s">
        <v>62</v>
      </c>
      <c r="B44" s="6">
        <v>1</v>
      </c>
      <c r="C44" s="18">
        <v>13</v>
      </c>
      <c r="D44" s="19" t="s">
        <v>33</v>
      </c>
      <c r="E44" s="20" t="s">
        <v>63</v>
      </c>
      <c r="F44" s="23">
        <v>67000</v>
      </c>
      <c r="G44" s="23">
        <v>0</v>
      </c>
      <c r="H44" s="23">
        <v>0</v>
      </c>
      <c r="I44" s="40"/>
    </row>
    <row r="45" spans="1:9" ht="22.5" customHeight="1" x14ac:dyDescent="0.25">
      <c r="A45" s="17" t="s">
        <v>64</v>
      </c>
      <c r="B45" s="6">
        <v>1</v>
      </c>
      <c r="C45" s="18">
        <v>13</v>
      </c>
      <c r="D45" s="19" t="s">
        <v>33</v>
      </c>
      <c r="E45" s="20" t="s">
        <v>65</v>
      </c>
      <c r="F45" s="23">
        <v>5000</v>
      </c>
      <c r="G45" s="23">
        <v>5000</v>
      </c>
      <c r="H45" s="23">
        <v>5000</v>
      </c>
      <c r="I45" s="40"/>
    </row>
    <row r="46" spans="1:9" ht="30" customHeight="1" x14ac:dyDescent="0.25">
      <c r="A46" s="17" t="s">
        <v>66</v>
      </c>
      <c r="B46" s="6">
        <v>1</v>
      </c>
      <c r="C46" s="18">
        <v>13</v>
      </c>
      <c r="D46" s="19" t="s">
        <v>33</v>
      </c>
      <c r="E46" s="20" t="s">
        <v>67</v>
      </c>
      <c r="F46" s="23">
        <v>5000</v>
      </c>
      <c r="G46" s="23">
        <v>5000</v>
      </c>
      <c r="H46" s="23">
        <v>5000</v>
      </c>
      <c r="I46" s="40"/>
    </row>
    <row r="47" spans="1:9" ht="35.25" customHeight="1" x14ac:dyDescent="0.25">
      <c r="A47" s="11" t="s">
        <v>32</v>
      </c>
      <c r="B47" s="7">
        <v>2</v>
      </c>
      <c r="C47" s="12">
        <v>0</v>
      </c>
      <c r="D47" s="13" t="s">
        <v>0</v>
      </c>
      <c r="E47" s="14" t="s">
        <v>0</v>
      </c>
      <c r="F47" s="22">
        <f>F52</f>
        <v>113806.9</v>
      </c>
      <c r="G47" s="22">
        <f>G52</f>
        <v>117655.2</v>
      </c>
      <c r="H47" s="22">
        <f>H52</f>
        <v>121823.9</v>
      </c>
      <c r="I47" s="40"/>
    </row>
    <row r="48" spans="1:9" ht="34.5" customHeight="1" x14ac:dyDescent="0.25">
      <c r="A48" s="17" t="s">
        <v>31</v>
      </c>
      <c r="B48" s="6">
        <v>2</v>
      </c>
      <c r="C48" s="18">
        <v>3</v>
      </c>
      <c r="D48" s="19" t="s">
        <v>0</v>
      </c>
      <c r="E48" s="20" t="s">
        <v>0</v>
      </c>
      <c r="F48" s="15">
        <v>113806.9</v>
      </c>
      <c r="G48" s="15">
        <v>113806.9</v>
      </c>
      <c r="H48" s="15">
        <v>113806.9</v>
      </c>
      <c r="I48" s="40"/>
    </row>
    <row r="49" spans="1:9" ht="18" customHeight="1" x14ac:dyDescent="0.25">
      <c r="A49" s="17" t="s">
        <v>2</v>
      </c>
      <c r="B49" s="6">
        <v>2</v>
      </c>
      <c r="C49" s="18">
        <v>3</v>
      </c>
      <c r="D49" s="19" t="s">
        <v>1</v>
      </c>
      <c r="E49" s="20" t="s">
        <v>0</v>
      </c>
      <c r="F49" s="23">
        <f>F52</f>
        <v>113806.9</v>
      </c>
      <c r="G49" s="23">
        <f>G52</f>
        <v>117655.2</v>
      </c>
      <c r="H49" s="23">
        <f>H52</f>
        <v>121823.9</v>
      </c>
      <c r="I49" s="40"/>
    </row>
    <row r="50" spans="1:9" ht="15" customHeight="1" x14ac:dyDescent="0.25">
      <c r="A50" s="17" t="s">
        <v>30</v>
      </c>
      <c r="B50" s="6">
        <v>2</v>
      </c>
      <c r="C50" s="18">
        <v>3</v>
      </c>
      <c r="D50" s="19" t="s">
        <v>29</v>
      </c>
      <c r="E50" s="20" t="s">
        <v>0</v>
      </c>
      <c r="F50" s="23">
        <f>F52</f>
        <v>113806.9</v>
      </c>
      <c r="G50" s="23">
        <f>G52</f>
        <v>117655.2</v>
      </c>
      <c r="H50" s="23">
        <f>H52</f>
        <v>121823.9</v>
      </c>
      <c r="I50" s="40"/>
    </row>
    <row r="51" spans="1:9" ht="63.75" customHeight="1" x14ac:dyDescent="0.25">
      <c r="A51" s="17" t="s">
        <v>42</v>
      </c>
      <c r="B51" s="6">
        <v>2</v>
      </c>
      <c r="C51" s="18">
        <v>3</v>
      </c>
      <c r="D51" s="19" t="s">
        <v>29</v>
      </c>
      <c r="E51" s="20" t="s">
        <v>57</v>
      </c>
      <c r="F51" s="15">
        <v>113806.9</v>
      </c>
      <c r="G51" s="15">
        <v>117655.2</v>
      </c>
      <c r="H51" s="15">
        <v>121823.9</v>
      </c>
      <c r="I51" s="40"/>
    </row>
    <row r="52" spans="1:9" ht="45.75" customHeight="1" x14ac:dyDescent="0.25">
      <c r="A52" s="17" t="s">
        <v>58</v>
      </c>
      <c r="B52" s="6">
        <v>2</v>
      </c>
      <c r="C52" s="18">
        <v>3</v>
      </c>
      <c r="D52" s="19" t="s">
        <v>29</v>
      </c>
      <c r="E52" s="20" t="s">
        <v>59</v>
      </c>
      <c r="F52" s="15">
        <v>113806.9</v>
      </c>
      <c r="G52" s="15">
        <v>117655.2</v>
      </c>
      <c r="H52" s="15">
        <v>121823.9</v>
      </c>
      <c r="I52" s="40"/>
    </row>
    <row r="53" spans="1:9" ht="17.25" customHeight="1" x14ac:dyDescent="0.25">
      <c r="A53" s="11" t="s">
        <v>28</v>
      </c>
      <c r="B53" s="7">
        <v>3</v>
      </c>
      <c r="C53" s="12">
        <v>0</v>
      </c>
      <c r="D53" s="13" t="s">
        <v>0</v>
      </c>
      <c r="E53" s="14" t="s">
        <v>0</v>
      </c>
      <c r="F53" s="22">
        <f>F54+F62</f>
        <v>407000</v>
      </c>
      <c r="G53" s="22">
        <f>G54+G62</f>
        <v>7000</v>
      </c>
      <c r="H53" s="22">
        <f>H54+H62</f>
        <v>7000</v>
      </c>
      <c r="I53" s="40"/>
    </row>
    <row r="54" spans="1:9" ht="25.5" customHeight="1" x14ac:dyDescent="0.25">
      <c r="A54" s="11" t="s">
        <v>27</v>
      </c>
      <c r="B54" s="7">
        <v>3</v>
      </c>
      <c r="C54" s="12">
        <v>9</v>
      </c>
      <c r="D54" s="13" t="s">
        <v>0</v>
      </c>
      <c r="E54" s="14" t="s">
        <v>0</v>
      </c>
      <c r="F54" s="22">
        <f>F58+F61</f>
        <v>4000</v>
      </c>
      <c r="G54" s="22">
        <f>G58+G61</f>
        <v>4000</v>
      </c>
      <c r="H54" s="22">
        <f>H58+H61</f>
        <v>4000</v>
      </c>
      <c r="I54" s="40"/>
    </row>
    <row r="55" spans="1:9" ht="69.75" customHeight="1" x14ac:dyDescent="0.25">
      <c r="A55" s="17" t="s">
        <v>2</v>
      </c>
      <c r="B55" s="6">
        <v>3</v>
      </c>
      <c r="C55" s="18">
        <v>9</v>
      </c>
      <c r="D55" s="19" t="s">
        <v>1</v>
      </c>
      <c r="E55" s="20" t="s">
        <v>0</v>
      </c>
      <c r="F55" s="23">
        <f>F58+F61</f>
        <v>4000</v>
      </c>
      <c r="G55" s="23">
        <f>G58+G61</f>
        <v>4000</v>
      </c>
      <c r="H55" s="23">
        <f>H58+H61</f>
        <v>4000</v>
      </c>
      <c r="I55" s="40"/>
    </row>
    <row r="56" spans="1:9" ht="39.75" customHeight="1" x14ac:dyDescent="0.25">
      <c r="A56" s="17" t="s">
        <v>26</v>
      </c>
      <c r="B56" s="6">
        <v>3</v>
      </c>
      <c r="C56" s="18">
        <v>9</v>
      </c>
      <c r="D56" s="19" t="s">
        <v>25</v>
      </c>
      <c r="E56" s="20" t="s">
        <v>0</v>
      </c>
      <c r="F56" s="23">
        <v>4000</v>
      </c>
      <c r="G56" s="23">
        <v>4000</v>
      </c>
      <c r="H56" s="23">
        <v>4000</v>
      </c>
      <c r="I56" s="40"/>
    </row>
    <row r="57" spans="1:9" ht="36" customHeight="1" x14ac:dyDescent="0.25">
      <c r="A57" s="17" t="s">
        <v>60</v>
      </c>
      <c r="B57" s="6">
        <v>3</v>
      </c>
      <c r="C57" s="18">
        <v>9</v>
      </c>
      <c r="D57" s="19" t="s">
        <v>25</v>
      </c>
      <c r="E57" s="20" t="s">
        <v>61</v>
      </c>
      <c r="F57" s="15">
        <v>4000</v>
      </c>
      <c r="G57" s="15">
        <v>4000</v>
      </c>
      <c r="H57" s="15">
        <v>4000</v>
      </c>
      <c r="I57" s="40"/>
    </row>
    <row r="58" spans="1:9" ht="45" customHeight="1" x14ac:dyDescent="0.25">
      <c r="A58" s="17" t="s">
        <v>62</v>
      </c>
      <c r="B58" s="6">
        <v>3</v>
      </c>
      <c r="C58" s="18">
        <v>9</v>
      </c>
      <c r="D58" s="19" t="s">
        <v>25</v>
      </c>
      <c r="E58" s="20" t="s">
        <v>63</v>
      </c>
      <c r="F58" s="23">
        <v>4000</v>
      </c>
      <c r="G58" s="23">
        <v>4000</v>
      </c>
      <c r="H58" s="23">
        <v>4000</v>
      </c>
      <c r="I58" s="40"/>
    </row>
    <row r="59" spans="1:9" ht="22.5" customHeight="1" x14ac:dyDescent="0.25">
      <c r="A59" s="17" t="s">
        <v>24</v>
      </c>
      <c r="B59" s="6">
        <v>3</v>
      </c>
      <c r="C59" s="18">
        <v>9</v>
      </c>
      <c r="D59" s="19" t="s">
        <v>23</v>
      </c>
      <c r="E59" s="20" t="s">
        <v>0</v>
      </c>
      <c r="F59" s="23"/>
      <c r="G59" s="23"/>
      <c r="H59" s="23"/>
      <c r="I59" s="40"/>
    </row>
    <row r="60" spans="1:9" ht="41.25" customHeight="1" x14ac:dyDescent="0.25">
      <c r="A60" s="17" t="s">
        <v>60</v>
      </c>
      <c r="B60" s="6">
        <v>3</v>
      </c>
      <c r="C60" s="18">
        <v>9</v>
      </c>
      <c r="D60" s="19" t="s">
        <v>23</v>
      </c>
      <c r="E60" s="20" t="s">
        <v>61</v>
      </c>
      <c r="F60" s="23">
        <v>0</v>
      </c>
      <c r="G60" s="23">
        <v>0</v>
      </c>
      <c r="H60" s="23">
        <v>0</v>
      </c>
      <c r="I60" s="40"/>
    </row>
    <row r="61" spans="1:9" ht="42" customHeight="1" x14ac:dyDescent="0.25">
      <c r="A61" s="17" t="s">
        <v>62</v>
      </c>
      <c r="B61" s="6">
        <v>3</v>
      </c>
      <c r="C61" s="18">
        <v>9</v>
      </c>
      <c r="D61" s="19" t="s">
        <v>23</v>
      </c>
      <c r="E61" s="20" t="s">
        <v>63</v>
      </c>
      <c r="F61" s="23">
        <v>0</v>
      </c>
      <c r="G61" s="23">
        <v>0</v>
      </c>
      <c r="H61" s="23">
        <v>0</v>
      </c>
      <c r="I61" s="40"/>
    </row>
    <row r="62" spans="1:9" ht="42.75" customHeight="1" x14ac:dyDescent="0.25">
      <c r="A62" s="11" t="s">
        <v>22</v>
      </c>
      <c r="B62" s="7">
        <v>3</v>
      </c>
      <c r="C62" s="12">
        <v>10</v>
      </c>
      <c r="D62" s="13" t="s">
        <v>0</v>
      </c>
      <c r="E62" s="14" t="s">
        <v>0</v>
      </c>
      <c r="F62" s="22">
        <f>F66</f>
        <v>403000</v>
      </c>
      <c r="G62" s="22">
        <f>G66</f>
        <v>3000</v>
      </c>
      <c r="H62" s="22">
        <f>H66</f>
        <v>3000</v>
      </c>
      <c r="I62" s="40"/>
    </row>
    <row r="63" spans="1:9" ht="65.25" customHeight="1" x14ac:dyDescent="0.25">
      <c r="A63" s="17" t="s">
        <v>98</v>
      </c>
      <c r="B63" s="6">
        <v>3</v>
      </c>
      <c r="C63" s="18">
        <v>10</v>
      </c>
      <c r="D63" s="19" t="s">
        <v>1</v>
      </c>
      <c r="E63" s="20" t="s">
        <v>0</v>
      </c>
      <c r="F63" s="15">
        <f>F66</f>
        <v>403000</v>
      </c>
      <c r="G63" s="15">
        <f>G66</f>
        <v>3000</v>
      </c>
      <c r="H63" s="15">
        <f>H66</f>
        <v>3000</v>
      </c>
      <c r="I63" s="40"/>
    </row>
    <row r="64" spans="1:9" ht="12.75" customHeight="1" x14ac:dyDescent="0.25">
      <c r="A64" s="17" t="s">
        <v>21</v>
      </c>
      <c r="B64" s="6">
        <v>3</v>
      </c>
      <c r="C64" s="18">
        <v>10</v>
      </c>
      <c r="D64" s="19" t="s">
        <v>20</v>
      </c>
      <c r="E64" s="20" t="s">
        <v>0</v>
      </c>
      <c r="F64" s="23">
        <v>403000</v>
      </c>
      <c r="G64" s="21">
        <v>3000</v>
      </c>
      <c r="H64" s="21">
        <v>3000</v>
      </c>
      <c r="I64" s="40"/>
    </row>
    <row r="65" spans="1:9" ht="13.5" customHeight="1" x14ac:dyDescent="0.25">
      <c r="A65" s="17" t="s">
        <v>60</v>
      </c>
      <c r="B65" s="6">
        <v>3</v>
      </c>
      <c r="C65" s="18">
        <v>10</v>
      </c>
      <c r="D65" s="19" t="s">
        <v>20</v>
      </c>
      <c r="E65" s="20" t="s">
        <v>61</v>
      </c>
      <c r="F65" s="23">
        <v>403000</v>
      </c>
      <c r="G65" s="21">
        <v>3000</v>
      </c>
      <c r="H65" s="21">
        <v>3000</v>
      </c>
      <c r="I65" s="40"/>
    </row>
    <row r="66" spans="1:9" ht="36" customHeight="1" x14ac:dyDescent="0.25">
      <c r="A66" s="17" t="s">
        <v>62</v>
      </c>
      <c r="B66" s="6">
        <v>3</v>
      </c>
      <c r="C66" s="18">
        <v>10</v>
      </c>
      <c r="D66" s="19" t="s">
        <v>20</v>
      </c>
      <c r="E66" s="20" t="s">
        <v>63</v>
      </c>
      <c r="F66" s="23">
        <v>403000</v>
      </c>
      <c r="G66" s="23">
        <v>3000</v>
      </c>
      <c r="H66" s="23">
        <v>3000</v>
      </c>
      <c r="I66" s="40"/>
    </row>
    <row r="67" spans="1:9" ht="37.5" customHeight="1" x14ac:dyDescent="0.25">
      <c r="A67" s="11" t="s">
        <v>19</v>
      </c>
      <c r="B67" s="7">
        <v>4</v>
      </c>
      <c r="C67" s="12">
        <v>0</v>
      </c>
      <c r="D67" s="13" t="s">
        <v>0</v>
      </c>
      <c r="E67" s="14" t="s">
        <v>0</v>
      </c>
      <c r="F67" s="22">
        <f>F72+F75</f>
        <v>817160.5</v>
      </c>
      <c r="G67" s="22">
        <f>G72+G75</f>
        <v>0</v>
      </c>
      <c r="H67" s="22">
        <f>H72+H75</f>
        <v>0</v>
      </c>
      <c r="I67" s="40"/>
    </row>
    <row r="68" spans="1:9" ht="13.8" x14ac:dyDescent="0.25">
      <c r="A68" s="17" t="s">
        <v>18</v>
      </c>
      <c r="B68" s="6">
        <v>4</v>
      </c>
      <c r="C68" s="18">
        <v>9</v>
      </c>
      <c r="D68" s="19" t="s">
        <v>0</v>
      </c>
      <c r="E68" s="20" t="s">
        <v>0</v>
      </c>
      <c r="F68" s="21">
        <v>817160.5</v>
      </c>
      <c r="G68" s="23">
        <v>0</v>
      </c>
      <c r="H68" s="23">
        <v>0</v>
      </c>
      <c r="I68" s="40"/>
    </row>
    <row r="69" spans="1:9" ht="39" customHeight="1" x14ac:dyDescent="0.25">
      <c r="A69" s="17" t="s">
        <v>2</v>
      </c>
      <c r="B69" s="6">
        <v>4</v>
      </c>
      <c r="C69" s="18">
        <v>9</v>
      </c>
      <c r="D69" s="19" t="s">
        <v>1</v>
      </c>
      <c r="E69" s="20" t="s">
        <v>0</v>
      </c>
      <c r="F69" s="21">
        <v>817160.5</v>
      </c>
      <c r="G69" s="23">
        <v>0</v>
      </c>
      <c r="H69" s="23">
        <v>0</v>
      </c>
      <c r="I69" s="40"/>
    </row>
    <row r="70" spans="1:9" ht="36.75" customHeight="1" x14ac:dyDescent="0.25">
      <c r="A70" s="17" t="s">
        <v>17</v>
      </c>
      <c r="B70" s="6">
        <v>4</v>
      </c>
      <c r="C70" s="18">
        <v>9</v>
      </c>
      <c r="D70" s="19">
        <v>9900129790</v>
      </c>
      <c r="E70" s="20" t="s">
        <v>0</v>
      </c>
      <c r="F70" s="21">
        <v>817160.5</v>
      </c>
      <c r="G70" s="23">
        <v>0</v>
      </c>
      <c r="H70" s="23">
        <v>0</v>
      </c>
      <c r="I70" s="40"/>
    </row>
    <row r="71" spans="1:9" ht="36" customHeight="1" x14ac:dyDescent="0.25">
      <c r="A71" s="17" t="s">
        <v>60</v>
      </c>
      <c r="B71" s="6">
        <v>4</v>
      </c>
      <c r="C71" s="18">
        <v>9</v>
      </c>
      <c r="D71" s="19">
        <v>9900129790</v>
      </c>
      <c r="E71" s="20" t="s">
        <v>61</v>
      </c>
      <c r="F71" s="21">
        <v>817160.5</v>
      </c>
      <c r="G71" s="23">
        <v>0</v>
      </c>
      <c r="H71" s="23">
        <v>0</v>
      </c>
      <c r="I71" s="40"/>
    </row>
    <row r="72" spans="1:9" ht="52.5" customHeight="1" x14ac:dyDescent="0.25">
      <c r="A72" s="17" t="s">
        <v>62</v>
      </c>
      <c r="B72" s="6">
        <v>4</v>
      </c>
      <c r="C72" s="18">
        <v>9</v>
      </c>
      <c r="D72" s="19">
        <v>9900129790</v>
      </c>
      <c r="E72" s="20" t="s">
        <v>63</v>
      </c>
      <c r="F72" s="21">
        <v>817160.5</v>
      </c>
      <c r="G72" s="21">
        <v>0</v>
      </c>
      <c r="H72" s="21">
        <v>0</v>
      </c>
      <c r="I72" s="40"/>
    </row>
    <row r="73" spans="1:9" ht="13.8" x14ac:dyDescent="0.25">
      <c r="A73" s="17" t="s">
        <v>84</v>
      </c>
      <c r="B73" s="6">
        <v>4</v>
      </c>
      <c r="C73" s="18">
        <v>9</v>
      </c>
      <c r="D73" s="19" t="s">
        <v>85</v>
      </c>
      <c r="E73" s="20" t="s">
        <v>0</v>
      </c>
      <c r="F73" s="21"/>
      <c r="G73" s="21"/>
      <c r="H73" s="21"/>
      <c r="I73" s="40"/>
    </row>
    <row r="74" spans="1:9" ht="27.6" x14ac:dyDescent="0.25">
      <c r="A74" s="17" t="s">
        <v>60</v>
      </c>
      <c r="B74" s="6">
        <v>4</v>
      </c>
      <c r="C74" s="18">
        <v>9</v>
      </c>
      <c r="D74" s="19" t="s">
        <v>85</v>
      </c>
      <c r="E74" s="20" t="s">
        <v>61</v>
      </c>
      <c r="F74" s="21">
        <v>0</v>
      </c>
      <c r="G74" s="21">
        <v>0</v>
      </c>
      <c r="H74" s="21">
        <v>0</v>
      </c>
      <c r="I74" s="40"/>
    </row>
    <row r="75" spans="1:9" ht="27.6" x14ac:dyDescent="0.25">
      <c r="A75" s="17" t="s">
        <v>62</v>
      </c>
      <c r="B75" s="6">
        <v>4</v>
      </c>
      <c r="C75" s="18">
        <v>9</v>
      </c>
      <c r="D75" s="19" t="s">
        <v>85</v>
      </c>
      <c r="E75" s="20" t="s">
        <v>63</v>
      </c>
      <c r="F75" s="23">
        <v>0</v>
      </c>
      <c r="G75" s="23">
        <v>0</v>
      </c>
      <c r="H75" s="23">
        <v>0</v>
      </c>
      <c r="I75" s="40"/>
    </row>
    <row r="76" spans="1:9" ht="39.75" customHeight="1" x14ac:dyDescent="0.25">
      <c r="A76" s="11" t="s">
        <v>16</v>
      </c>
      <c r="B76" s="7">
        <v>5</v>
      </c>
      <c r="C76" s="12">
        <v>0</v>
      </c>
      <c r="D76" s="13" t="s">
        <v>0</v>
      </c>
      <c r="E76" s="14" t="s">
        <v>0</v>
      </c>
      <c r="F76" s="22">
        <f>F79+F82+F90+F93+F96</f>
        <v>1612200</v>
      </c>
      <c r="G76" s="22">
        <f>G79+G82+G90+G93+G96</f>
        <v>393848.3</v>
      </c>
      <c r="H76" s="22">
        <f>H79+H82+H90+H93+H96</f>
        <v>520000</v>
      </c>
      <c r="I76" s="40"/>
    </row>
    <row r="77" spans="1:9" ht="13.8" x14ac:dyDescent="0.25">
      <c r="A77" s="17" t="s">
        <v>15</v>
      </c>
      <c r="B77" s="6">
        <v>5</v>
      </c>
      <c r="C77" s="18">
        <v>3</v>
      </c>
      <c r="D77" s="19" t="s">
        <v>0</v>
      </c>
      <c r="E77" s="20" t="s">
        <v>0</v>
      </c>
      <c r="F77" s="22">
        <f t="shared" ref="F77:H78" si="0">F80+F86+F91+F94+F97</f>
        <v>1584200</v>
      </c>
      <c r="G77" s="22">
        <f t="shared" si="0"/>
        <v>365848.3</v>
      </c>
      <c r="H77" s="22">
        <f t="shared" si="0"/>
        <v>492000</v>
      </c>
      <c r="I77" s="40"/>
    </row>
    <row r="78" spans="1:9" ht="13.8" x14ac:dyDescent="0.25">
      <c r="A78" s="17" t="s">
        <v>2</v>
      </c>
      <c r="B78" s="6">
        <v>5</v>
      </c>
      <c r="C78" s="18">
        <v>3</v>
      </c>
      <c r="D78" s="19" t="s">
        <v>1</v>
      </c>
      <c r="E78" s="20" t="s">
        <v>0</v>
      </c>
      <c r="F78" s="22">
        <f t="shared" si="0"/>
        <v>1584200</v>
      </c>
      <c r="G78" s="22">
        <f t="shared" si="0"/>
        <v>365848.3</v>
      </c>
      <c r="H78" s="22">
        <f t="shared" si="0"/>
        <v>492000</v>
      </c>
      <c r="I78" s="40"/>
    </row>
    <row r="79" spans="1:9" ht="55.2" x14ac:dyDescent="0.25">
      <c r="A79" s="11" t="s">
        <v>14</v>
      </c>
      <c r="B79" s="7">
        <v>5</v>
      </c>
      <c r="C79" s="12">
        <v>3</v>
      </c>
      <c r="D79" s="13" t="s">
        <v>13</v>
      </c>
      <c r="E79" s="14" t="s">
        <v>0</v>
      </c>
      <c r="F79" s="15">
        <f>F81</f>
        <v>640000</v>
      </c>
      <c r="G79" s="15">
        <f>G81</f>
        <v>0</v>
      </c>
      <c r="H79" s="15">
        <f>H81</f>
        <v>0</v>
      </c>
      <c r="I79" s="40"/>
    </row>
    <row r="80" spans="1:9" ht="27.6" x14ac:dyDescent="0.25">
      <c r="A80" s="17" t="s">
        <v>60</v>
      </c>
      <c r="B80" s="6">
        <v>5</v>
      </c>
      <c r="C80" s="18">
        <v>3</v>
      </c>
      <c r="D80" s="19" t="s">
        <v>13</v>
      </c>
      <c r="E80" s="20" t="s">
        <v>61</v>
      </c>
      <c r="F80" s="21">
        <v>640000</v>
      </c>
      <c r="G80" s="21">
        <v>0</v>
      </c>
      <c r="H80" s="21">
        <v>0</v>
      </c>
      <c r="I80" s="40"/>
    </row>
    <row r="81" spans="1:13" ht="27.6" x14ac:dyDescent="0.25">
      <c r="A81" s="17" t="s">
        <v>62</v>
      </c>
      <c r="B81" s="6">
        <v>5</v>
      </c>
      <c r="C81" s="18">
        <v>3</v>
      </c>
      <c r="D81" s="19" t="s">
        <v>13</v>
      </c>
      <c r="E81" s="20" t="s">
        <v>63</v>
      </c>
      <c r="F81" s="21">
        <v>640000</v>
      </c>
      <c r="G81" s="21">
        <v>0</v>
      </c>
      <c r="H81" s="21">
        <v>0</v>
      </c>
      <c r="I81" s="40"/>
    </row>
    <row r="82" spans="1:13" ht="27.6" x14ac:dyDescent="0.25">
      <c r="A82" s="11" t="s">
        <v>12</v>
      </c>
      <c r="B82" s="7">
        <v>5</v>
      </c>
      <c r="C82" s="12">
        <v>3</v>
      </c>
      <c r="D82" s="13" t="s">
        <v>11</v>
      </c>
      <c r="E82" s="14" t="s">
        <v>0</v>
      </c>
      <c r="F82" s="15">
        <f>F85+F87+F89</f>
        <v>600000</v>
      </c>
      <c r="G82" s="15">
        <f t="shared" ref="G82:H82" si="1">G85+G87+G89</f>
        <v>393848.3</v>
      </c>
      <c r="H82" s="15">
        <f t="shared" si="1"/>
        <v>520000</v>
      </c>
      <c r="I82" s="40"/>
    </row>
    <row r="83" spans="1:13" ht="65.25" customHeight="1" x14ac:dyDescent="0.25">
      <c r="A83" s="17" t="s">
        <v>99</v>
      </c>
      <c r="B83" s="6">
        <v>5</v>
      </c>
      <c r="C83" s="18">
        <v>3</v>
      </c>
      <c r="D83" s="19" t="s">
        <v>11</v>
      </c>
      <c r="E83" s="14">
        <v>0</v>
      </c>
      <c r="F83" s="21">
        <v>28000</v>
      </c>
      <c r="G83" s="21">
        <v>28000</v>
      </c>
      <c r="H83" s="21">
        <v>28000</v>
      </c>
      <c r="I83" s="40"/>
    </row>
    <row r="84" spans="1:13" ht="27.6" x14ac:dyDescent="0.25">
      <c r="A84" s="17" t="s">
        <v>60</v>
      </c>
      <c r="B84" s="6">
        <v>5</v>
      </c>
      <c r="C84" s="18">
        <v>3</v>
      </c>
      <c r="D84" s="19" t="s">
        <v>11</v>
      </c>
      <c r="E84" s="20" t="s">
        <v>61</v>
      </c>
      <c r="F84" s="21">
        <v>28000</v>
      </c>
      <c r="G84" s="21">
        <v>28000</v>
      </c>
      <c r="H84" s="21">
        <v>28000</v>
      </c>
      <c r="I84" s="40"/>
    </row>
    <row r="85" spans="1:13" ht="27.6" x14ac:dyDescent="0.25">
      <c r="A85" s="17" t="s">
        <v>62</v>
      </c>
      <c r="B85" s="6">
        <v>5</v>
      </c>
      <c r="C85" s="18">
        <v>3</v>
      </c>
      <c r="D85" s="19" t="s">
        <v>11</v>
      </c>
      <c r="E85" s="20" t="s">
        <v>63</v>
      </c>
      <c r="F85" s="21">
        <v>28000</v>
      </c>
      <c r="G85" s="21">
        <v>28000</v>
      </c>
      <c r="H85" s="21">
        <v>28000</v>
      </c>
      <c r="I85" s="40"/>
    </row>
    <row r="86" spans="1:13" ht="33.75" customHeight="1" x14ac:dyDescent="0.25">
      <c r="A86" s="17" t="s">
        <v>60</v>
      </c>
      <c r="B86" s="6">
        <v>5</v>
      </c>
      <c r="C86" s="18">
        <v>3</v>
      </c>
      <c r="D86" s="19" t="s">
        <v>11</v>
      </c>
      <c r="E86" s="20" t="s">
        <v>61</v>
      </c>
      <c r="F86" s="21">
        <v>572000</v>
      </c>
      <c r="G86" s="21">
        <v>365848.3</v>
      </c>
      <c r="H86" s="21">
        <v>492000</v>
      </c>
      <c r="I86" s="40"/>
    </row>
    <row r="87" spans="1:13" ht="27.6" x14ac:dyDescent="0.25">
      <c r="A87" s="17" t="s">
        <v>62</v>
      </c>
      <c r="B87" s="6">
        <v>5</v>
      </c>
      <c r="C87" s="18">
        <v>3</v>
      </c>
      <c r="D87" s="19" t="s">
        <v>11</v>
      </c>
      <c r="E87" s="20" t="s">
        <v>63</v>
      </c>
      <c r="F87" s="21">
        <v>572000</v>
      </c>
      <c r="G87" s="21">
        <v>365848.3</v>
      </c>
      <c r="H87" s="21">
        <v>492000</v>
      </c>
      <c r="I87" s="40"/>
    </row>
    <row r="88" spans="1:13" ht="21" customHeight="1" x14ac:dyDescent="0.25">
      <c r="A88" s="17" t="s">
        <v>64</v>
      </c>
      <c r="B88" s="6">
        <v>5</v>
      </c>
      <c r="C88" s="18">
        <v>3</v>
      </c>
      <c r="D88" s="19" t="s">
        <v>11</v>
      </c>
      <c r="E88" s="20" t="s">
        <v>65</v>
      </c>
      <c r="F88" s="21">
        <v>0</v>
      </c>
      <c r="G88" s="21">
        <v>0</v>
      </c>
      <c r="H88" s="21">
        <v>0</v>
      </c>
      <c r="I88" s="40"/>
    </row>
    <row r="89" spans="1:13" ht="27" customHeight="1" x14ac:dyDescent="0.25">
      <c r="A89" s="17" t="s">
        <v>66</v>
      </c>
      <c r="B89" s="6">
        <v>5</v>
      </c>
      <c r="C89" s="18">
        <v>3</v>
      </c>
      <c r="D89" s="19" t="s">
        <v>11</v>
      </c>
      <c r="E89" s="20" t="s">
        <v>67</v>
      </c>
      <c r="F89" s="21">
        <v>0</v>
      </c>
      <c r="G89" s="21">
        <v>0</v>
      </c>
      <c r="H89" s="21">
        <v>0</v>
      </c>
      <c r="I89" s="40"/>
    </row>
    <row r="90" spans="1:13" ht="35.25" customHeight="1" x14ac:dyDescent="0.25">
      <c r="A90" s="11" t="s">
        <v>10</v>
      </c>
      <c r="B90" s="7">
        <v>5</v>
      </c>
      <c r="C90" s="12">
        <v>3</v>
      </c>
      <c r="D90" s="13" t="s">
        <v>9</v>
      </c>
      <c r="E90" s="14" t="s">
        <v>0</v>
      </c>
      <c r="F90" s="15">
        <f>F92</f>
        <v>0</v>
      </c>
      <c r="G90" s="15">
        <f>G92</f>
        <v>0</v>
      </c>
      <c r="H90" s="15">
        <f>H92</f>
        <v>0</v>
      </c>
      <c r="I90" s="40"/>
    </row>
    <row r="91" spans="1:13" ht="34.5" customHeight="1" x14ac:dyDescent="0.25">
      <c r="A91" s="17" t="s">
        <v>60</v>
      </c>
      <c r="B91" s="6">
        <v>5</v>
      </c>
      <c r="C91" s="18">
        <v>3</v>
      </c>
      <c r="D91" s="19" t="s">
        <v>9</v>
      </c>
      <c r="E91" s="20" t="s">
        <v>61</v>
      </c>
      <c r="F91" s="21">
        <v>0</v>
      </c>
      <c r="G91" s="21">
        <v>0</v>
      </c>
      <c r="H91" s="21">
        <v>0</v>
      </c>
      <c r="I91" s="40"/>
    </row>
    <row r="92" spans="1:13" ht="27.6" x14ac:dyDescent="0.25">
      <c r="A92" s="17" t="s">
        <v>62</v>
      </c>
      <c r="B92" s="6">
        <v>5</v>
      </c>
      <c r="C92" s="18">
        <v>3</v>
      </c>
      <c r="D92" s="19" t="s">
        <v>9</v>
      </c>
      <c r="E92" s="20" t="s">
        <v>63</v>
      </c>
      <c r="F92" s="28"/>
      <c r="G92" s="28"/>
      <c r="H92" s="28"/>
      <c r="I92" s="40"/>
    </row>
    <row r="93" spans="1:13" ht="27.6" x14ac:dyDescent="0.25">
      <c r="A93" s="11" t="s">
        <v>86</v>
      </c>
      <c r="B93" s="7">
        <v>5</v>
      </c>
      <c r="C93" s="12">
        <v>3</v>
      </c>
      <c r="D93" s="13" t="s">
        <v>87</v>
      </c>
      <c r="E93" s="14" t="s">
        <v>0</v>
      </c>
      <c r="F93" s="41">
        <f>F95</f>
        <v>138000</v>
      </c>
      <c r="G93" s="41">
        <f>G95</f>
        <v>0</v>
      </c>
      <c r="H93" s="41">
        <f>H95</f>
        <v>0</v>
      </c>
      <c r="I93" s="40"/>
    </row>
    <row r="94" spans="1:13" ht="27.6" x14ac:dyDescent="0.25">
      <c r="A94" s="17" t="s">
        <v>60</v>
      </c>
      <c r="B94" s="6">
        <v>5</v>
      </c>
      <c r="C94" s="18">
        <v>3</v>
      </c>
      <c r="D94" s="19" t="s">
        <v>87</v>
      </c>
      <c r="E94" s="20" t="s">
        <v>61</v>
      </c>
      <c r="F94" s="45">
        <v>138000</v>
      </c>
      <c r="G94" s="45"/>
      <c r="H94" s="45"/>
      <c r="I94" s="40"/>
      <c r="M94" s="42"/>
    </row>
    <row r="95" spans="1:13" ht="27.6" x14ac:dyDescent="0.25">
      <c r="A95" s="17" t="s">
        <v>62</v>
      </c>
      <c r="B95" s="6">
        <v>5</v>
      </c>
      <c r="C95" s="18">
        <v>3</v>
      </c>
      <c r="D95" s="19" t="s">
        <v>87</v>
      </c>
      <c r="E95" s="20" t="s">
        <v>63</v>
      </c>
      <c r="F95" s="45">
        <v>138000</v>
      </c>
      <c r="G95" s="45"/>
      <c r="H95" s="45"/>
      <c r="I95" s="40"/>
    </row>
    <row r="96" spans="1:13" ht="55.2" x14ac:dyDescent="0.25">
      <c r="A96" s="11" t="s">
        <v>8</v>
      </c>
      <c r="B96" s="7">
        <v>5</v>
      </c>
      <c r="C96" s="12">
        <v>3</v>
      </c>
      <c r="D96" s="13" t="s">
        <v>7</v>
      </c>
      <c r="E96" s="14" t="s">
        <v>0</v>
      </c>
      <c r="F96" s="41">
        <v>234200</v>
      </c>
      <c r="G96" s="41">
        <v>0</v>
      </c>
      <c r="H96" s="41">
        <v>0</v>
      </c>
      <c r="I96" s="40"/>
    </row>
    <row r="97" spans="1:9" ht="27.6" x14ac:dyDescent="0.25">
      <c r="A97" s="17" t="s">
        <v>60</v>
      </c>
      <c r="B97" s="6">
        <v>5</v>
      </c>
      <c r="C97" s="18">
        <v>3</v>
      </c>
      <c r="D97" s="19" t="s">
        <v>7</v>
      </c>
      <c r="E97" s="20" t="s">
        <v>61</v>
      </c>
      <c r="F97" s="41">
        <v>234200</v>
      </c>
      <c r="G97" s="41">
        <v>0</v>
      </c>
      <c r="H97" s="41">
        <v>0</v>
      </c>
      <c r="I97" s="40"/>
    </row>
    <row r="98" spans="1:9" ht="27.6" x14ac:dyDescent="0.25">
      <c r="A98" s="17" t="s">
        <v>62</v>
      </c>
      <c r="B98" s="6">
        <v>5</v>
      </c>
      <c r="C98" s="18">
        <v>3</v>
      </c>
      <c r="D98" s="19" t="s">
        <v>7</v>
      </c>
      <c r="E98" s="20" t="s">
        <v>63</v>
      </c>
      <c r="F98" s="41">
        <v>234200</v>
      </c>
      <c r="G98" s="41">
        <v>0</v>
      </c>
      <c r="H98" s="41">
        <v>0</v>
      </c>
      <c r="I98" s="40"/>
    </row>
    <row r="99" spans="1:9" ht="13.8" x14ac:dyDescent="0.25">
      <c r="A99" s="11" t="s">
        <v>88</v>
      </c>
      <c r="B99" s="7">
        <v>8</v>
      </c>
      <c r="C99" s="12">
        <v>0</v>
      </c>
      <c r="D99" s="13" t="s">
        <v>0</v>
      </c>
      <c r="E99" s="14" t="s">
        <v>0</v>
      </c>
      <c r="F99" s="41">
        <f>F104+F106</f>
        <v>0</v>
      </c>
      <c r="G99" s="41">
        <f>G104+G106</f>
        <v>0</v>
      </c>
      <c r="H99" s="41">
        <f>H104+H106</f>
        <v>0</v>
      </c>
      <c r="I99" s="40"/>
    </row>
    <row r="100" spans="1:9" ht="13.8" x14ac:dyDescent="0.25">
      <c r="A100" s="17" t="s">
        <v>89</v>
      </c>
      <c r="B100" s="6">
        <v>8</v>
      </c>
      <c r="C100" s="18">
        <v>1</v>
      </c>
      <c r="D100" s="19" t="s">
        <v>0</v>
      </c>
      <c r="E100" s="20" t="s">
        <v>0</v>
      </c>
      <c r="F100" s="45">
        <f>F104+F106</f>
        <v>0</v>
      </c>
      <c r="G100" s="45">
        <f>G104+G106</f>
        <v>0</v>
      </c>
      <c r="H100" s="45">
        <f>H104+H106</f>
        <v>0</v>
      </c>
      <c r="I100" s="40"/>
    </row>
    <row r="101" spans="1:9" ht="13.8" x14ac:dyDescent="0.25">
      <c r="A101" s="17" t="s">
        <v>2</v>
      </c>
      <c r="B101" s="6">
        <v>8</v>
      </c>
      <c r="C101" s="18">
        <v>1</v>
      </c>
      <c r="D101" s="19" t="s">
        <v>1</v>
      </c>
      <c r="E101" s="20" t="s">
        <v>0</v>
      </c>
      <c r="F101" s="45">
        <f>F104+F106</f>
        <v>0</v>
      </c>
      <c r="G101" s="45">
        <f>G104+G106</f>
        <v>0</v>
      </c>
      <c r="H101" s="45">
        <f>H104+H106</f>
        <v>0</v>
      </c>
      <c r="I101" s="40"/>
    </row>
    <row r="102" spans="1:9" ht="13.8" x14ac:dyDescent="0.25">
      <c r="A102" s="17" t="s">
        <v>90</v>
      </c>
      <c r="B102" s="6">
        <v>8</v>
      </c>
      <c r="C102" s="18">
        <v>1</v>
      </c>
      <c r="D102" s="19" t="s">
        <v>91</v>
      </c>
      <c r="E102" s="20" t="s">
        <v>0</v>
      </c>
      <c r="F102" s="45">
        <f>F104+F106</f>
        <v>0</v>
      </c>
      <c r="G102" s="45">
        <f>G104+G106</f>
        <v>0</v>
      </c>
      <c r="H102" s="45">
        <f>H104+H106</f>
        <v>0</v>
      </c>
      <c r="I102" s="40"/>
    </row>
    <row r="103" spans="1:9" ht="27.6" x14ac:dyDescent="0.25">
      <c r="A103" s="17" t="s">
        <v>60</v>
      </c>
      <c r="B103" s="6">
        <v>8</v>
      </c>
      <c r="C103" s="18">
        <v>1</v>
      </c>
      <c r="D103" s="19" t="s">
        <v>91</v>
      </c>
      <c r="E103" s="20" t="s">
        <v>61</v>
      </c>
      <c r="F103" s="45">
        <v>0</v>
      </c>
      <c r="G103" s="45">
        <v>0</v>
      </c>
      <c r="H103" s="45">
        <v>0</v>
      </c>
      <c r="I103" s="40"/>
    </row>
    <row r="104" spans="1:9" ht="27.6" x14ac:dyDescent="0.25">
      <c r="A104" s="17" t="s">
        <v>62</v>
      </c>
      <c r="B104" s="6">
        <v>8</v>
      </c>
      <c r="C104" s="18">
        <v>1</v>
      </c>
      <c r="D104" s="19" t="s">
        <v>91</v>
      </c>
      <c r="E104" s="20" t="s">
        <v>63</v>
      </c>
      <c r="F104" s="45">
        <v>0</v>
      </c>
      <c r="G104" s="45">
        <v>0</v>
      </c>
      <c r="H104" s="45">
        <v>0</v>
      </c>
      <c r="I104" s="40"/>
    </row>
    <row r="105" spans="1:9" ht="13.8" x14ac:dyDescent="0.25">
      <c r="A105" s="17" t="s">
        <v>79</v>
      </c>
      <c r="B105" s="6">
        <v>8</v>
      </c>
      <c r="C105" s="18">
        <v>1</v>
      </c>
      <c r="D105" s="19" t="s">
        <v>91</v>
      </c>
      <c r="E105" s="20" t="s">
        <v>80</v>
      </c>
      <c r="F105" s="45">
        <v>0</v>
      </c>
      <c r="G105" s="45">
        <v>0</v>
      </c>
      <c r="H105" s="45">
        <v>0</v>
      </c>
      <c r="I105" s="40"/>
    </row>
    <row r="106" spans="1:9" ht="13.8" x14ac:dyDescent="0.25">
      <c r="A106" s="17" t="s">
        <v>81</v>
      </c>
      <c r="B106" s="6">
        <v>8</v>
      </c>
      <c r="C106" s="18">
        <v>1</v>
      </c>
      <c r="D106" s="19" t="s">
        <v>91</v>
      </c>
      <c r="E106" s="20" t="s">
        <v>82</v>
      </c>
      <c r="F106" s="45">
        <v>0</v>
      </c>
      <c r="G106" s="45">
        <v>0</v>
      </c>
      <c r="H106" s="45">
        <v>0</v>
      </c>
      <c r="I106" s="40"/>
    </row>
    <row r="107" spans="1:9" ht="13.8" x14ac:dyDescent="0.25">
      <c r="A107" s="11" t="s">
        <v>6</v>
      </c>
      <c r="B107" s="7">
        <v>10</v>
      </c>
      <c r="C107" s="12">
        <v>0</v>
      </c>
      <c r="D107" s="13" t="s">
        <v>0</v>
      </c>
      <c r="E107" s="14" t="s">
        <v>0</v>
      </c>
      <c r="F107" s="41">
        <f>F112</f>
        <v>197100</v>
      </c>
      <c r="G107" s="41">
        <f>G112</f>
        <v>192100</v>
      </c>
      <c r="H107" s="41">
        <f>H112</f>
        <v>192100</v>
      </c>
      <c r="I107" s="40"/>
    </row>
    <row r="108" spans="1:9" ht="13.8" x14ac:dyDescent="0.25">
      <c r="A108" s="17" t="s">
        <v>5</v>
      </c>
      <c r="B108" s="6">
        <v>10</v>
      </c>
      <c r="C108" s="18">
        <v>1</v>
      </c>
      <c r="D108" s="19" t="s">
        <v>0</v>
      </c>
      <c r="E108" s="20" t="s">
        <v>0</v>
      </c>
      <c r="F108" s="45">
        <f>F112</f>
        <v>197100</v>
      </c>
      <c r="G108" s="45">
        <f>G112</f>
        <v>192100</v>
      </c>
      <c r="H108" s="45">
        <f>H112</f>
        <v>192100</v>
      </c>
      <c r="I108" s="40"/>
    </row>
    <row r="109" spans="1:9" ht="13.8" x14ac:dyDescent="0.25">
      <c r="A109" s="17" t="s">
        <v>2</v>
      </c>
      <c r="B109" s="6">
        <v>10</v>
      </c>
      <c r="C109" s="18">
        <v>1</v>
      </c>
      <c r="D109" s="19" t="s">
        <v>1</v>
      </c>
      <c r="E109" s="20" t="s">
        <v>0</v>
      </c>
      <c r="F109" s="45">
        <f>F112</f>
        <v>197100</v>
      </c>
      <c r="G109" s="45">
        <f>G112</f>
        <v>192100</v>
      </c>
      <c r="H109" s="45">
        <f>H112</f>
        <v>192100</v>
      </c>
      <c r="I109" s="40"/>
    </row>
    <row r="110" spans="1:9" ht="27.6" x14ac:dyDescent="0.25">
      <c r="A110" s="17" t="s">
        <v>4</v>
      </c>
      <c r="B110" s="6">
        <v>10</v>
      </c>
      <c r="C110" s="18">
        <v>1</v>
      </c>
      <c r="D110" s="19" t="s">
        <v>3</v>
      </c>
      <c r="E110" s="20" t="s">
        <v>0</v>
      </c>
      <c r="F110" s="45">
        <v>197100</v>
      </c>
      <c r="G110" s="45">
        <v>192100</v>
      </c>
      <c r="H110" s="45">
        <v>192100</v>
      </c>
      <c r="I110" s="40"/>
    </row>
    <row r="111" spans="1:9" ht="13.8" x14ac:dyDescent="0.25">
      <c r="A111" s="17" t="s">
        <v>68</v>
      </c>
      <c r="B111" s="6">
        <v>10</v>
      </c>
      <c r="C111" s="18">
        <v>1</v>
      </c>
      <c r="D111" s="19" t="s">
        <v>3</v>
      </c>
      <c r="E111" s="20" t="s">
        <v>69</v>
      </c>
      <c r="F111" s="45">
        <v>197100</v>
      </c>
      <c r="G111" s="45">
        <v>192100</v>
      </c>
      <c r="H111" s="45">
        <v>192100</v>
      </c>
      <c r="I111" s="40"/>
    </row>
    <row r="112" spans="1:9" ht="13.8" x14ac:dyDescent="0.25">
      <c r="A112" s="17" t="s">
        <v>70</v>
      </c>
      <c r="B112" s="6">
        <v>10</v>
      </c>
      <c r="C112" s="18">
        <v>1</v>
      </c>
      <c r="D112" s="19" t="s">
        <v>3</v>
      </c>
      <c r="E112" s="20" t="s">
        <v>71</v>
      </c>
      <c r="F112" s="45">
        <v>197100</v>
      </c>
      <c r="G112" s="45">
        <v>192100</v>
      </c>
      <c r="H112" s="45">
        <v>192100</v>
      </c>
      <c r="I112" s="40"/>
    </row>
    <row r="113" spans="1:9" ht="13.8" x14ac:dyDescent="0.25">
      <c r="A113" s="11" t="s">
        <v>92</v>
      </c>
      <c r="B113" s="7">
        <v>11</v>
      </c>
      <c r="C113" s="12">
        <v>0</v>
      </c>
      <c r="D113" s="13" t="s">
        <v>0</v>
      </c>
      <c r="E113" s="14" t="s">
        <v>0</v>
      </c>
      <c r="F113" s="41">
        <f>F118</f>
        <v>0</v>
      </c>
      <c r="G113" s="41">
        <f>G118</f>
        <v>0</v>
      </c>
      <c r="H113" s="41">
        <f>H118</f>
        <v>0</v>
      </c>
      <c r="I113" s="40"/>
    </row>
    <row r="114" spans="1:9" ht="13.8" x14ac:dyDescent="0.25">
      <c r="A114" s="17" t="s">
        <v>93</v>
      </c>
      <c r="B114" s="6">
        <v>11</v>
      </c>
      <c r="C114" s="18">
        <v>2</v>
      </c>
      <c r="D114" s="19" t="s">
        <v>0</v>
      </c>
      <c r="E114" s="20" t="s">
        <v>0</v>
      </c>
      <c r="F114" s="45">
        <v>0</v>
      </c>
      <c r="G114" s="45">
        <v>0</v>
      </c>
      <c r="H114" s="45">
        <v>0</v>
      </c>
      <c r="I114" s="40"/>
    </row>
    <row r="115" spans="1:9" ht="13.8" x14ac:dyDescent="0.25">
      <c r="A115" s="17" t="s">
        <v>2</v>
      </c>
      <c r="B115" s="6">
        <v>11</v>
      </c>
      <c r="C115" s="18">
        <v>2</v>
      </c>
      <c r="D115" s="19" t="s">
        <v>1</v>
      </c>
      <c r="E115" s="20" t="s">
        <v>0</v>
      </c>
      <c r="F115" s="45">
        <v>0</v>
      </c>
      <c r="G115" s="45">
        <v>0</v>
      </c>
      <c r="H115" s="45">
        <v>0</v>
      </c>
      <c r="I115" s="40"/>
    </row>
    <row r="116" spans="1:9" ht="13.8" x14ac:dyDescent="0.25">
      <c r="A116" s="17" t="s">
        <v>94</v>
      </c>
      <c r="B116" s="6">
        <v>11</v>
      </c>
      <c r="C116" s="18">
        <v>2</v>
      </c>
      <c r="D116" s="19" t="s">
        <v>95</v>
      </c>
      <c r="E116" s="20" t="s">
        <v>0</v>
      </c>
      <c r="F116" s="45">
        <v>0</v>
      </c>
      <c r="G116" s="45">
        <v>0</v>
      </c>
      <c r="H116" s="45">
        <v>0</v>
      </c>
      <c r="I116" s="40"/>
    </row>
    <row r="117" spans="1:9" ht="13.8" x14ac:dyDescent="0.25">
      <c r="A117" s="17" t="s">
        <v>79</v>
      </c>
      <c r="B117" s="6">
        <v>11</v>
      </c>
      <c r="C117" s="18">
        <v>2</v>
      </c>
      <c r="D117" s="19" t="s">
        <v>95</v>
      </c>
      <c r="E117" s="20" t="s">
        <v>80</v>
      </c>
      <c r="F117" s="45">
        <v>0</v>
      </c>
      <c r="G117" s="45">
        <v>0</v>
      </c>
      <c r="H117" s="45">
        <v>0</v>
      </c>
      <c r="I117" s="40"/>
    </row>
    <row r="118" spans="1:9" ht="13.8" x14ac:dyDescent="0.25">
      <c r="A118" s="17" t="s">
        <v>81</v>
      </c>
      <c r="B118" s="6">
        <v>11</v>
      </c>
      <c r="C118" s="18">
        <v>2</v>
      </c>
      <c r="D118" s="19" t="s">
        <v>95</v>
      </c>
      <c r="E118" s="20" t="s">
        <v>82</v>
      </c>
      <c r="F118" s="45">
        <v>0</v>
      </c>
      <c r="G118" s="45">
        <v>0</v>
      </c>
      <c r="H118" s="45">
        <v>0</v>
      </c>
      <c r="I118" s="40"/>
    </row>
    <row r="119" spans="1:9" ht="13.8" x14ac:dyDescent="0.25">
      <c r="A119" s="30" t="s">
        <v>73</v>
      </c>
      <c r="B119" s="31">
        <v>99</v>
      </c>
      <c r="C119" s="31" t="s">
        <v>76</v>
      </c>
      <c r="D119" s="31" t="s">
        <v>75</v>
      </c>
      <c r="E119" s="32"/>
      <c r="F119" s="43">
        <f>F123</f>
        <v>0</v>
      </c>
      <c r="G119" s="43">
        <f>G123</f>
        <v>259200</v>
      </c>
      <c r="H119" s="43">
        <f>H123</f>
        <v>231600</v>
      </c>
    </row>
    <row r="120" spans="1:9" ht="13.8" x14ac:dyDescent="0.25">
      <c r="A120" s="33" t="s">
        <v>73</v>
      </c>
      <c r="B120" s="34" t="s">
        <v>74</v>
      </c>
      <c r="C120" s="34" t="s">
        <v>74</v>
      </c>
      <c r="D120" s="34" t="s">
        <v>75</v>
      </c>
      <c r="E120" s="35"/>
      <c r="F120" s="44">
        <v>0</v>
      </c>
      <c r="G120" s="44">
        <v>259200</v>
      </c>
      <c r="H120" s="44">
        <v>231600</v>
      </c>
    </row>
    <row r="121" spans="1:9" ht="13.8" x14ac:dyDescent="0.25">
      <c r="A121" s="33" t="s">
        <v>73</v>
      </c>
      <c r="B121" s="34" t="s">
        <v>74</v>
      </c>
      <c r="C121" s="34" t="s">
        <v>74</v>
      </c>
      <c r="D121" s="36">
        <v>9990000000</v>
      </c>
      <c r="E121" s="36"/>
      <c r="F121" s="44">
        <v>0</v>
      </c>
      <c r="G121" s="44">
        <v>259200</v>
      </c>
      <c r="H121" s="44">
        <v>231600</v>
      </c>
    </row>
    <row r="122" spans="1:9" ht="13.8" x14ac:dyDescent="0.25">
      <c r="A122" s="33" t="s">
        <v>73</v>
      </c>
      <c r="B122" s="34" t="s">
        <v>74</v>
      </c>
      <c r="C122" s="34" t="s">
        <v>74</v>
      </c>
      <c r="D122" s="36">
        <v>9990000000</v>
      </c>
      <c r="E122" s="36">
        <v>900</v>
      </c>
      <c r="F122" s="44">
        <v>0</v>
      </c>
      <c r="G122" s="44">
        <v>259200</v>
      </c>
      <c r="H122" s="44">
        <v>231600</v>
      </c>
    </row>
    <row r="123" spans="1:9" ht="13.8" x14ac:dyDescent="0.25">
      <c r="A123" s="37" t="s">
        <v>73</v>
      </c>
      <c r="B123" s="38" t="s">
        <v>74</v>
      </c>
      <c r="C123" s="38" t="s">
        <v>74</v>
      </c>
      <c r="D123" s="39">
        <v>9990000000</v>
      </c>
      <c r="E123" s="39">
        <v>990</v>
      </c>
      <c r="F123" s="44">
        <v>0</v>
      </c>
      <c r="G123" s="44">
        <v>259200</v>
      </c>
      <c r="H123" s="44">
        <v>231600</v>
      </c>
    </row>
    <row r="124" spans="1:9" ht="13.8" x14ac:dyDescent="0.25">
      <c r="A124" s="27" t="s">
        <v>72</v>
      </c>
      <c r="B124" s="16"/>
      <c r="C124" s="16"/>
      <c r="D124" s="16"/>
      <c r="E124" s="16"/>
      <c r="F124" s="28">
        <f>F12+F47+F53+F67+F76+F99+F107+F113+F119</f>
        <v>8917667.4000000004</v>
      </c>
      <c r="G124" s="28">
        <f>G12+G47+G53+G67+G76+G99+G107+G113+G119</f>
        <v>5184555.2</v>
      </c>
      <c r="H124" s="28">
        <f>H12+H47+H53+H67+H76+H99+H107+H113+H119</f>
        <v>4632323.9000000004</v>
      </c>
    </row>
  </sheetData>
  <mergeCells count="2">
    <mergeCell ref="G1:H4"/>
    <mergeCell ref="A6:H7"/>
  </mergeCells>
  <pageMargins left="0.70866141732283472" right="0.70866141732283472" top="0.74803149606299213" bottom="0.74803149606299213" header="0.31496062992125984" footer="0.31496062992125984"/>
  <pageSetup paperSize="9" scale="51" orientation="portrait" horizontalDpi="200" verticalDpi="0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юзер</cp:lastModifiedBy>
  <cp:lastPrinted>2021-11-06T05:24:22Z</cp:lastPrinted>
  <dcterms:created xsi:type="dcterms:W3CDTF">2021-11-06T04:29:04Z</dcterms:created>
  <dcterms:modified xsi:type="dcterms:W3CDTF">2022-06-21T07:27:13Z</dcterms:modified>
</cp:coreProperties>
</file>