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570" windowHeight="10215"/>
  </bookViews>
  <sheets>
    <sheet name="ассигн" sheetId="1" r:id="rId1"/>
  </sheets>
  <definedNames>
    <definedName name="_xlnm.Print_Titles" localSheetId="0">ассигн!$13:$15</definedName>
  </definedNames>
  <calcPr calcId="125725"/>
</workbook>
</file>

<file path=xl/calcChain.xml><?xml version="1.0" encoding="utf-8"?>
<calcChain xmlns="http://schemas.openxmlformats.org/spreadsheetml/2006/main">
  <c r="S63" i="1"/>
  <c r="T42" l="1"/>
  <c r="U42"/>
  <c r="V42"/>
  <c r="S42"/>
  <c r="T16"/>
  <c r="T72"/>
  <c r="V68"/>
  <c r="V63"/>
  <c r="V60"/>
  <c r="V57"/>
  <c r="V54"/>
  <c r="V51"/>
  <c r="V48"/>
  <c r="V45"/>
  <c r="V39"/>
  <c r="V36"/>
  <c r="V33"/>
  <c r="V27"/>
  <c r="V20"/>
  <c r="U68"/>
  <c r="U63"/>
  <c r="U60"/>
  <c r="U57"/>
  <c r="U54"/>
  <c r="U51"/>
  <c r="U48"/>
  <c r="U45"/>
  <c r="U39"/>
  <c r="U36"/>
  <c r="U33"/>
  <c r="U27"/>
  <c r="U20"/>
  <c r="U72" s="1"/>
  <c r="U16" s="1"/>
  <c r="T57"/>
  <c r="S57"/>
  <c r="S60"/>
  <c r="T60"/>
  <c r="T63"/>
  <c r="T68"/>
  <c r="T54"/>
  <c r="S54"/>
  <c r="T51"/>
  <c r="S51"/>
  <c r="T45"/>
  <c r="T48"/>
  <c r="S48"/>
  <c r="S45"/>
  <c r="T39"/>
  <c r="S39"/>
  <c r="T36"/>
  <c r="S36"/>
  <c r="T33"/>
  <c r="T30"/>
  <c r="T27"/>
  <c r="S27"/>
  <c r="S20"/>
  <c r="T20"/>
  <c r="T17"/>
  <c r="S17"/>
  <c r="V72" l="1"/>
  <c r="V16" s="1"/>
  <c r="S72"/>
  <c r="S16" s="1"/>
</calcChain>
</file>

<file path=xl/sharedStrings.xml><?xml version="1.0" encoding="utf-8"?>
<sst xmlns="http://schemas.openxmlformats.org/spreadsheetml/2006/main" count="171" uniqueCount="71">
  <si>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</si>
  <si>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</si>
  <si>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</si>
  <si>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</si>
  <si>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</si>
  <si>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</si>
  <si>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</si>
  <si>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</si>
  <si>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</si>
  <si>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</si>
  <si>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</si>
  <si>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</si>
  <si>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</si>
  <si>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</si>
  <si>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</si>
  <si>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</si>
  <si>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</si>
  <si>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</si>
  <si>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</si>
  <si>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</si>
  <si>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</si>
  <si>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</si>
  <si>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</si>
  <si>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</si>
  <si>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</si>
  <si>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</si>
  <si>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</si>
  <si>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</si>
  <si>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</si>
  <si>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</si>
  <si>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</si>
  <si>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</si>
  <si>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</si>
  <si>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</si>
  <si>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</si>
  <si>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</si>
  <si>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</si>
  <si>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</si>
  <si>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</si>
  <si>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</si>
  <si>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</si>
  <si>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</si>
  <si>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</si>
  <si>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</si>
  <si>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</si>
  <si>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</si>
  <si>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</si>
  <si>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</si>
  <si>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</si>
  <si>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</si>
  <si>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</si>
  <si>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</si>
  <si>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</si>
  <si>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</si>
  <si>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</si>
  <si>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</si>
  <si>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</si>
  <si>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</si>
  <si>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</si>
  <si>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</si>
  <si>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</si>
  <si>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</si>
  <si>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</si>
  <si>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2023 год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</si>
  <si>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</si>
  <si>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</si>
  <si>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</si>
  <si>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</si>
  <si>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Приложение 3
                                           к решению сессии Совета депутатов Хорошинского сельсовета Карасукского района  "О бюджете Хорошинского сельсовета Карасукского района на 2022 год и плановый период 2023 и 2024 годов"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</si>
  <si>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2023 год и плановый период 2024 и 2025 годов</t>
  </si>
  <si>
    <t>Сумма на 2025 год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</si>
</sst>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</numFmts>
  <fonts count="1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0" fillId="0" borderId="0" xfId="0" applyAlignment="1"/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10" fillId="2" borderId="8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8" fillId="2" borderId="1" xfId="0" applyNumberFormat="1" applyFont="1" applyFill="1" applyBorder="1" applyAlignment="1" applyProtection="1">
      <alignment wrapText="1"/>
      <protection hidden="1"/>
    </xf>
    <xf numFmtId="170" fontId="8" fillId="2" borderId="1" xfId="0" applyNumberFormat="1" applyFont="1" applyFill="1" applyBorder="1" applyAlignment="1" applyProtection="1">
      <alignment horizontal="centerContinuous" wrapText="1"/>
      <protection hidden="1"/>
    </xf>
    <xf numFmtId="169" fontId="8" fillId="2" borderId="1" xfId="0" applyNumberFormat="1" applyFont="1" applyFill="1" applyBorder="1" applyAlignment="1" applyProtection="1">
      <alignment horizontal="centerContinuous" wrapText="1"/>
      <protection hidden="1"/>
    </xf>
    <xf numFmtId="168" fontId="8" fillId="2" borderId="1" xfId="0" applyNumberFormat="1" applyFont="1" applyFill="1" applyBorder="1" applyAlignment="1" applyProtection="1">
      <alignment horizontal="centerContinuous" wrapText="1"/>
      <protection hidden="1"/>
    </xf>
    <xf numFmtId="164" fontId="8" fillId="2" borderId="1" xfId="0" applyNumberFormat="1" applyFont="1" applyFill="1" applyBorder="1" applyAlignment="1" applyProtection="1">
      <alignment horizontal="right" wrapText="1"/>
      <protection hidden="1"/>
    </xf>
    <xf numFmtId="171" fontId="7" fillId="2" borderId="1" xfId="0" applyNumberFormat="1" applyFont="1" applyFill="1" applyBorder="1" applyAlignment="1" applyProtection="1">
      <alignment wrapText="1"/>
      <protection hidden="1"/>
    </xf>
    <xf numFmtId="170" fontId="7" fillId="2" borderId="1" xfId="0" applyNumberFormat="1" applyFont="1" applyFill="1" applyBorder="1" applyAlignment="1" applyProtection="1">
      <alignment horizontal="centerContinuous" wrapText="1"/>
      <protection hidden="1"/>
    </xf>
    <xf numFmtId="169" fontId="7" fillId="2" borderId="1" xfId="0" applyNumberFormat="1" applyFont="1" applyFill="1" applyBorder="1" applyAlignment="1" applyProtection="1">
      <alignment horizontal="centerContinuous" wrapText="1"/>
      <protection hidden="1"/>
    </xf>
    <xf numFmtId="168" fontId="7" fillId="2" borderId="1" xfId="0" applyNumberFormat="1" applyFont="1" applyFill="1" applyBorder="1" applyAlignment="1" applyProtection="1">
      <alignment horizontal="centerContinuous" wrapText="1"/>
      <protection hidden="1"/>
    </xf>
    <xf numFmtId="164" fontId="7" fillId="2" borderId="1" xfId="0" applyNumberFormat="1" applyFont="1" applyFill="1" applyBorder="1" applyAlignment="1" applyProtection="1">
      <alignment horizontal="right" wrapText="1"/>
      <protection hidden="1"/>
    </xf>
    <xf numFmtId="0" fontId="4" fillId="2" borderId="1" xfId="0" applyFont="1" applyFill="1" applyBorder="1" applyProtection="1">
      <protection hidden="1"/>
    </xf>
    <xf numFmtId="0" fontId="4" fillId="2" borderId="1" xfId="0" applyFont="1" applyFill="1" applyBorder="1"/>
    <xf numFmtId="170" fontId="8" fillId="2" borderId="1" xfId="0" applyNumberFormat="1" applyFont="1" applyFill="1" applyBorder="1" applyAlignment="1" applyProtection="1">
      <alignment horizontal="center" wrapText="1"/>
      <protection hidden="1"/>
    </xf>
    <xf numFmtId="169" fontId="8" fillId="2" borderId="1" xfId="0" applyNumberFormat="1" applyFont="1" applyFill="1" applyBorder="1" applyAlignment="1" applyProtection="1">
      <alignment horizontal="center" wrapText="1"/>
      <protection hidden="1"/>
    </xf>
    <xf numFmtId="168" fontId="8" fillId="2" borderId="1" xfId="0" applyNumberFormat="1" applyFont="1" applyFill="1" applyBorder="1" applyAlignment="1" applyProtection="1">
      <alignment horizontal="center" wrapText="1"/>
      <protection hidden="1"/>
    </xf>
    <xf numFmtId="170" fontId="7" fillId="2" borderId="1" xfId="0" applyNumberFormat="1" applyFont="1" applyFill="1" applyBorder="1" applyAlignment="1" applyProtection="1">
      <alignment horizontal="center" wrapText="1"/>
      <protection hidden="1"/>
    </xf>
    <xf numFmtId="169" fontId="7" fillId="2" borderId="1" xfId="0" applyNumberFormat="1" applyFont="1" applyFill="1" applyBorder="1" applyAlignment="1" applyProtection="1">
      <alignment horizontal="center" wrapText="1"/>
      <protection hidden="1"/>
    </xf>
    <xf numFmtId="168" fontId="7" fillId="2" borderId="1" xfId="0" applyNumberFormat="1" applyFont="1" applyFill="1" applyBorder="1" applyAlignment="1" applyProtection="1">
      <alignment horizontal="center" wrapText="1"/>
      <protection hidden="1"/>
    </xf>
    <xf numFmtId="0" fontId="8" fillId="2" borderId="1" xfId="0" applyNumberFormat="1" applyFont="1" applyFill="1" applyBorder="1" applyAlignment="1" applyProtection="1">
      <alignment horizontal="left" vertic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72"/>
  <sheetViews>
    <sheetView tabSelected="1" view="pageBreakPreview" topLeftCell="A61" zoomScale="110" zoomScaleNormal="100" zoomScaleSheetLayoutView="110" workbookViewId="0">
      <selection activeCell="P68" sqref="P68"/>
    </sheetView>
  </sheetViews>
  <sheetFormatPr defaultRowHeight="12.75"/>
  <cols>
    <col min="1" max="1" width="1.5703125" customWidth="1"/>
    <col min="2" max="13" width="0" hidden="1" customWidth="1"/>
    <col min="14" max="14" width="49.5703125" customWidth="1"/>
    <col min="15" max="15" width="16.85546875" customWidth="1"/>
    <col min="16" max="16" width="9.28515625" customWidth="1"/>
    <col min="17" max="17" width="8.28515625" customWidth="1"/>
    <col min="18" max="18" width="9" customWidth="1"/>
    <col min="19" max="19" width="17" customWidth="1"/>
    <col min="20" max="20" width="0" hidden="1" customWidth="1"/>
    <col min="21" max="22" width="17" customWidth="1"/>
    <col min="23" max="24" width="0" hidden="1" customWidth="1"/>
    <col min="25" max="25" width="0.140625" customWidth="1"/>
    <col min="26" max="253" width="9.140625" customWidth="1"/>
  </cols>
  <sheetData>
    <row r="1" spans="1:25" ht="14.25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20" t="s">
        <v>68</v>
      </c>
      <c r="T1" s="21"/>
      <c r="U1" s="21"/>
      <c r="V1" s="21"/>
      <c r="W1" s="11"/>
      <c r="X1" s="11"/>
      <c r="Y1" s="11"/>
    </row>
    <row r="2" spans="1:25" ht="14.2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21"/>
      <c r="T2" s="21"/>
      <c r="U2" s="21"/>
      <c r="V2" s="21"/>
      <c r="W2" s="11"/>
      <c r="X2" s="11"/>
      <c r="Y2" s="11"/>
    </row>
    <row r="3" spans="1:25" ht="14.2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21"/>
      <c r="T3" s="21"/>
      <c r="U3" s="21"/>
      <c r="V3" s="21"/>
      <c r="W3" s="11"/>
      <c r="X3" s="11"/>
      <c r="Y3" s="11"/>
    </row>
    <row r="4" spans="1:25" ht="14.2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21"/>
      <c r="T4" s="21"/>
      <c r="U4" s="21"/>
      <c r="V4" s="21"/>
      <c r="W4" s="12"/>
      <c r="X4" s="12"/>
      <c r="Y4" s="12"/>
    </row>
    <row r="5" spans="1:25" ht="34.5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21"/>
      <c r="T5" s="21"/>
      <c r="U5" s="21"/>
      <c r="V5" s="21"/>
      <c r="W5" s="12"/>
      <c r="X5" s="12"/>
      <c r="Y5" s="12"/>
    </row>
    <row r="6" spans="1:25" ht="30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/>
      <c r="T6" s="14"/>
      <c r="U6" s="18"/>
      <c r="V6" s="18"/>
      <c r="W6" s="12"/>
      <c r="X6" s="12"/>
      <c r="Y6" s="12"/>
    </row>
    <row r="7" spans="1:25" ht="14.25" customHeigh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4"/>
      <c r="T7" s="14"/>
      <c r="U7" s="18"/>
      <c r="V7" s="18"/>
      <c r="W7" s="12"/>
      <c r="X7" s="12"/>
      <c r="Y7" s="12"/>
    </row>
    <row r="8" spans="1:25" ht="14.2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24" t="s">
        <v>69</v>
      </c>
      <c r="O8" s="21"/>
      <c r="P8" s="21"/>
      <c r="Q8" s="21"/>
      <c r="R8" s="21"/>
      <c r="S8" s="21"/>
      <c r="T8" s="21"/>
      <c r="U8" s="21"/>
      <c r="V8" s="21"/>
      <c r="W8" s="12"/>
      <c r="X8" s="12"/>
      <c r="Y8" s="12"/>
    </row>
    <row r="9" spans="1:25" ht="14.2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21"/>
      <c r="O9" s="21"/>
      <c r="P9" s="21"/>
      <c r="Q9" s="21"/>
      <c r="R9" s="21"/>
      <c r="S9" s="21"/>
      <c r="T9" s="21"/>
      <c r="U9" s="21"/>
      <c r="V9" s="21"/>
      <c r="W9" s="12"/>
      <c r="X9" s="12"/>
      <c r="Y9" s="12"/>
    </row>
    <row r="10" spans="1:25" ht="54.7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21"/>
      <c r="O10" s="21"/>
      <c r="P10" s="21"/>
      <c r="Q10" s="21"/>
      <c r="R10" s="21"/>
      <c r="S10" s="21"/>
      <c r="T10" s="21"/>
      <c r="U10" s="21"/>
      <c r="V10" s="21"/>
      <c r="W10" s="13"/>
      <c r="X10" s="12"/>
      <c r="Y10" s="12"/>
    </row>
    <row r="11" spans="1:25" ht="14.2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14"/>
      <c r="T11" s="14"/>
      <c r="U11" s="18"/>
      <c r="V11" s="18"/>
      <c r="W11" s="13"/>
      <c r="X11" s="12"/>
      <c r="Y11" s="12"/>
    </row>
    <row r="12" spans="1:25" ht="11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3" t="s">
        <v>10</v>
      </c>
      <c r="T12" s="23"/>
      <c r="U12" s="23"/>
      <c r="V12" s="23"/>
      <c r="W12" s="2"/>
      <c r="X12" s="1"/>
      <c r="Y12" s="1"/>
    </row>
    <row r="13" spans="1:25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5"/>
      <c r="O13" s="25"/>
      <c r="P13" s="26"/>
      <c r="Q13" s="25"/>
      <c r="R13" s="26"/>
      <c r="S13" s="27" t="s">
        <v>63</v>
      </c>
      <c r="T13" s="28"/>
      <c r="U13" s="27" t="s">
        <v>64</v>
      </c>
      <c r="V13" s="27" t="s">
        <v>70</v>
      </c>
      <c r="W13" s="2"/>
      <c r="X13" s="1"/>
      <c r="Y13" s="1"/>
    </row>
    <row r="14" spans="1:25" ht="42" customHeight="1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9" t="s">
        <v>7</v>
      </c>
      <c r="O14" s="29" t="s">
        <v>4</v>
      </c>
      <c r="P14" s="30" t="s">
        <v>3</v>
      </c>
      <c r="Q14" s="29" t="s">
        <v>6</v>
      </c>
      <c r="R14" s="29" t="s">
        <v>5</v>
      </c>
      <c r="S14" s="27"/>
      <c r="T14" s="31" t="s">
        <v>2</v>
      </c>
      <c r="U14" s="27"/>
      <c r="V14" s="27"/>
      <c r="W14" s="9"/>
      <c r="X14" s="9"/>
      <c r="Y14" s="2"/>
    </row>
    <row r="15" spans="1:25" ht="15" customHeight="1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32">
        <v>1</v>
      </c>
      <c r="O15" s="33">
        <v>2</v>
      </c>
      <c r="P15" s="33">
        <v>3</v>
      </c>
      <c r="Q15" s="32">
        <v>4</v>
      </c>
      <c r="R15" s="33">
        <v>5</v>
      </c>
      <c r="S15" s="34">
        <v>6</v>
      </c>
      <c r="T15" s="35"/>
      <c r="U15" s="34">
        <v>6</v>
      </c>
      <c r="V15" s="34">
        <v>6</v>
      </c>
      <c r="W15" s="9"/>
      <c r="X15" s="9"/>
      <c r="Y15" s="2"/>
    </row>
    <row r="16" spans="1:25" ht="17.25" customHeight="1">
      <c r="A16" s="8"/>
      <c r="B16" s="22" t="s">
        <v>1</v>
      </c>
      <c r="C16" s="22"/>
      <c r="D16" s="22"/>
      <c r="E16" s="22"/>
      <c r="F16" s="22"/>
      <c r="G16" s="22"/>
      <c r="H16" s="22"/>
      <c r="I16" s="22"/>
      <c r="J16" s="22"/>
      <c r="K16" s="22"/>
      <c r="L16" s="7">
        <v>113</v>
      </c>
      <c r="M16" s="6"/>
      <c r="N16" s="36" t="s">
        <v>12</v>
      </c>
      <c r="O16" s="37" t="s">
        <v>13</v>
      </c>
      <c r="P16" s="38" t="s">
        <v>11</v>
      </c>
      <c r="Q16" s="39">
        <v>0</v>
      </c>
      <c r="R16" s="39">
        <v>0</v>
      </c>
      <c r="S16" s="40">
        <f>S72</f>
        <v>6349815</v>
      </c>
      <c r="T16" s="40">
        <f t="shared" ref="T16:V16" si="0">T72</f>
        <v>0</v>
      </c>
      <c r="U16" s="40">
        <f t="shared" si="0"/>
        <v>5359088</v>
      </c>
      <c r="V16" s="40">
        <f t="shared" si="0"/>
        <v>5670843</v>
      </c>
      <c r="W16" s="5" t="s">
        <v>0</v>
      </c>
      <c r="X16" s="4"/>
      <c r="Y16" s="3"/>
    </row>
    <row r="17" spans="1:25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6" t="s">
        <v>14</v>
      </c>
      <c r="O17" s="37" t="s">
        <v>15</v>
      </c>
      <c r="P17" s="38" t="s">
        <v>11</v>
      </c>
      <c r="Q17" s="39">
        <v>0</v>
      </c>
      <c r="R17" s="39">
        <v>0</v>
      </c>
      <c r="S17" s="40">
        <f>S19</f>
        <v>922551</v>
      </c>
      <c r="T17" s="40">
        <f t="shared" ref="T17" si="1">T19</f>
        <v>0</v>
      </c>
      <c r="U17" s="40">
        <v>922551</v>
      </c>
      <c r="V17" s="40">
        <v>922551</v>
      </c>
      <c r="W17" s="1"/>
      <c r="X17" s="1"/>
      <c r="Y17" s="1"/>
    </row>
    <row r="18" spans="1:25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1" t="s">
        <v>16</v>
      </c>
      <c r="O18" s="42" t="s">
        <v>15</v>
      </c>
      <c r="P18" s="43" t="s">
        <v>17</v>
      </c>
      <c r="Q18" s="44">
        <v>1</v>
      </c>
      <c r="R18" s="44">
        <v>2</v>
      </c>
      <c r="S18" s="45">
        <v>922551</v>
      </c>
      <c r="T18" s="46"/>
      <c r="U18" s="45">
        <v>922551</v>
      </c>
      <c r="V18" s="45">
        <v>922551</v>
      </c>
      <c r="W18" s="2"/>
      <c r="X18" s="1"/>
      <c r="Y18" s="1"/>
    </row>
    <row r="19" spans="1:25" ht="22.5">
      <c r="N19" s="41" t="s">
        <v>18</v>
      </c>
      <c r="O19" s="42" t="s">
        <v>15</v>
      </c>
      <c r="P19" s="43" t="s">
        <v>19</v>
      </c>
      <c r="Q19" s="44">
        <v>1</v>
      </c>
      <c r="R19" s="44">
        <v>2</v>
      </c>
      <c r="S19" s="45">
        <v>922551</v>
      </c>
      <c r="T19" s="47"/>
      <c r="U19" s="45">
        <v>922551</v>
      </c>
      <c r="V19" s="45">
        <v>922551</v>
      </c>
    </row>
    <row r="20" spans="1:25" ht="56.25">
      <c r="N20" s="36" t="s">
        <v>16</v>
      </c>
      <c r="O20" s="37" t="s">
        <v>20</v>
      </c>
      <c r="P20" s="38" t="s">
        <v>11</v>
      </c>
      <c r="Q20" s="39">
        <v>0</v>
      </c>
      <c r="R20" s="39">
        <v>0</v>
      </c>
      <c r="S20" s="40">
        <f>S22+S24+S26</f>
        <v>3982749</v>
      </c>
      <c r="T20" s="40">
        <f t="shared" ref="T20" si="2">T22+T24+T26</f>
        <v>0</v>
      </c>
      <c r="U20" s="40">
        <f>U22+U24+U26</f>
        <v>3174594</v>
      </c>
      <c r="V20" s="40">
        <f>V22+V24+V26</f>
        <v>3465106</v>
      </c>
    </row>
    <row r="21" spans="1:25" ht="45">
      <c r="N21" s="41" t="s">
        <v>16</v>
      </c>
      <c r="O21" s="42" t="s">
        <v>20</v>
      </c>
      <c r="P21" s="43" t="s">
        <v>17</v>
      </c>
      <c r="Q21" s="44">
        <v>1</v>
      </c>
      <c r="R21" s="44">
        <v>4</v>
      </c>
      <c r="S21" s="45">
        <v>2718000</v>
      </c>
      <c r="T21" s="47"/>
      <c r="U21" s="45">
        <v>2718000</v>
      </c>
      <c r="V21" s="45">
        <v>2718000</v>
      </c>
    </row>
    <row r="22" spans="1:25" ht="22.5">
      <c r="N22" s="41" t="s">
        <v>18</v>
      </c>
      <c r="O22" s="42" t="s">
        <v>20</v>
      </c>
      <c r="P22" s="43" t="s">
        <v>19</v>
      </c>
      <c r="Q22" s="44">
        <v>1</v>
      </c>
      <c r="R22" s="44">
        <v>4</v>
      </c>
      <c r="S22" s="45">
        <v>2718000</v>
      </c>
      <c r="T22" s="47"/>
      <c r="U22" s="45">
        <v>2718000</v>
      </c>
      <c r="V22" s="45">
        <v>2718000</v>
      </c>
    </row>
    <row r="23" spans="1:25" ht="22.5">
      <c r="N23" s="41" t="s">
        <v>21</v>
      </c>
      <c r="O23" s="42" t="s">
        <v>20</v>
      </c>
      <c r="P23" s="43" t="s">
        <v>22</v>
      </c>
      <c r="Q23" s="44">
        <v>1</v>
      </c>
      <c r="R23" s="44">
        <v>4</v>
      </c>
      <c r="S23" s="45">
        <v>1188849</v>
      </c>
      <c r="T23" s="47"/>
      <c r="U23" s="45">
        <v>380694</v>
      </c>
      <c r="V23" s="45">
        <v>671206</v>
      </c>
    </row>
    <row r="24" spans="1:25" ht="22.5">
      <c r="N24" s="41" t="s">
        <v>23</v>
      </c>
      <c r="O24" s="42" t="s">
        <v>20</v>
      </c>
      <c r="P24" s="43" t="s">
        <v>24</v>
      </c>
      <c r="Q24" s="44">
        <v>1</v>
      </c>
      <c r="R24" s="44">
        <v>4</v>
      </c>
      <c r="S24" s="45">
        <v>1188849</v>
      </c>
      <c r="T24" s="47"/>
      <c r="U24" s="45">
        <v>380694</v>
      </c>
      <c r="V24" s="45">
        <v>671206</v>
      </c>
    </row>
    <row r="25" spans="1:25">
      <c r="N25" s="41" t="s">
        <v>25</v>
      </c>
      <c r="O25" s="42" t="s">
        <v>20</v>
      </c>
      <c r="P25" s="43" t="s">
        <v>26</v>
      </c>
      <c r="Q25" s="44">
        <v>1</v>
      </c>
      <c r="R25" s="44">
        <v>4</v>
      </c>
      <c r="S25" s="45">
        <v>75900</v>
      </c>
      <c r="T25" s="47"/>
      <c r="U25" s="45">
        <v>75900</v>
      </c>
      <c r="V25" s="45">
        <v>75900</v>
      </c>
    </row>
    <row r="26" spans="1:25">
      <c r="N26" s="41" t="s">
        <v>27</v>
      </c>
      <c r="O26" s="42" t="s">
        <v>20</v>
      </c>
      <c r="P26" s="43" t="s">
        <v>28</v>
      </c>
      <c r="Q26" s="44">
        <v>1</v>
      </c>
      <c r="R26" s="44">
        <v>4</v>
      </c>
      <c r="S26" s="45">
        <v>75900</v>
      </c>
      <c r="T26" s="47"/>
      <c r="U26" s="45">
        <v>75900</v>
      </c>
      <c r="V26" s="45">
        <v>75900</v>
      </c>
    </row>
    <row r="27" spans="1:25">
      <c r="N27" s="36" t="s">
        <v>29</v>
      </c>
      <c r="O27" s="37" t="s">
        <v>30</v>
      </c>
      <c r="P27" s="38" t="s">
        <v>11</v>
      </c>
      <c r="Q27" s="39">
        <v>0</v>
      </c>
      <c r="R27" s="39">
        <v>0</v>
      </c>
      <c r="S27" s="40">
        <f>S29</f>
        <v>0</v>
      </c>
      <c r="T27" s="40">
        <f t="shared" ref="T27" si="3">T29</f>
        <v>0</v>
      </c>
      <c r="U27" s="40">
        <f>U29</f>
        <v>0</v>
      </c>
      <c r="V27" s="40">
        <f>V29</f>
        <v>0</v>
      </c>
    </row>
    <row r="28" spans="1:25" ht="22.5">
      <c r="N28" s="41" t="s">
        <v>21</v>
      </c>
      <c r="O28" s="42" t="s">
        <v>30</v>
      </c>
      <c r="P28" s="43" t="s">
        <v>22</v>
      </c>
      <c r="Q28" s="44">
        <v>4</v>
      </c>
      <c r="R28" s="44">
        <v>9</v>
      </c>
      <c r="S28" s="45">
        <v>0</v>
      </c>
      <c r="T28" s="47"/>
      <c r="U28" s="45">
        <v>0</v>
      </c>
      <c r="V28" s="45">
        <v>0</v>
      </c>
    </row>
    <row r="29" spans="1:25" ht="22.5">
      <c r="N29" s="41" t="s">
        <v>23</v>
      </c>
      <c r="O29" s="42" t="s">
        <v>30</v>
      </c>
      <c r="P29" s="43" t="s">
        <v>24</v>
      </c>
      <c r="Q29" s="44">
        <v>4</v>
      </c>
      <c r="R29" s="44">
        <v>9</v>
      </c>
      <c r="S29" s="45">
        <v>0</v>
      </c>
      <c r="T29" s="47"/>
      <c r="U29" s="45">
        <v>0</v>
      </c>
      <c r="V29" s="45">
        <v>0</v>
      </c>
    </row>
    <row r="30" spans="1:25" ht="22.5">
      <c r="N30" s="36" t="s">
        <v>31</v>
      </c>
      <c r="O30" s="37" t="s">
        <v>32</v>
      </c>
      <c r="P30" s="38" t="s">
        <v>11</v>
      </c>
      <c r="Q30" s="39">
        <v>0</v>
      </c>
      <c r="R30" s="39">
        <v>0</v>
      </c>
      <c r="S30" s="45">
        <v>138415</v>
      </c>
      <c r="T30" s="40">
        <f t="shared" ref="T30" si="4">T32</f>
        <v>0</v>
      </c>
      <c r="U30" s="45">
        <v>144888</v>
      </c>
      <c r="V30" s="45">
        <v>150543</v>
      </c>
    </row>
    <row r="31" spans="1:25" ht="45">
      <c r="N31" s="41" t="s">
        <v>16</v>
      </c>
      <c r="O31" s="42" t="s">
        <v>32</v>
      </c>
      <c r="P31" s="43" t="s">
        <v>17</v>
      </c>
      <c r="Q31" s="44">
        <v>2</v>
      </c>
      <c r="R31" s="44">
        <v>3</v>
      </c>
      <c r="S31" s="45">
        <v>138415</v>
      </c>
      <c r="T31" s="47"/>
      <c r="U31" s="45">
        <v>144888</v>
      </c>
      <c r="V31" s="45">
        <v>150543</v>
      </c>
    </row>
    <row r="32" spans="1:25" ht="22.5">
      <c r="N32" s="41" t="s">
        <v>18</v>
      </c>
      <c r="O32" s="42" t="s">
        <v>32</v>
      </c>
      <c r="P32" s="43" t="s">
        <v>19</v>
      </c>
      <c r="Q32" s="44">
        <v>2</v>
      </c>
      <c r="R32" s="44">
        <v>3</v>
      </c>
      <c r="S32" s="45">
        <v>138415</v>
      </c>
      <c r="T32" s="47"/>
      <c r="U32" s="45">
        <v>144888</v>
      </c>
      <c r="V32" s="45">
        <v>150543</v>
      </c>
    </row>
    <row r="33" spans="14:22" ht="45">
      <c r="N33" s="36" t="s">
        <v>33</v>
      </c>
      <c r="O33" s="37" t="s">
        <v>34</v>
      </c>
      <c r="P33" s="38" t="s">
        <v>11</v>
      </c>
      <c r="Q33" s="39">
        <v>0</v>
      </c>
      <c r="R33" s="39">
        <v>0</v>
      </c>
      <c r="S33" s="40">
        <v>0</v>
      </c>
      <c r="T33" s="40">
        <f t="shared" ref="T33" si="5">T35</f>
        <v>0</v>
      </c>
      <c r="U33" s="40">
        <f>U35</f>
        <v>0</v>
      </c>
      <c r="V33" s="40">
        <f>V35</f>
        <v>0</v>
      </c>
    </row>
    <row r="34" spans="14:22" ht="22.5">
      <c r="N34" s="41" t="s">
        <v>21</v>
      </c>
      <c r="O34" s="42" t="s">
        <v>34</v>
      </c>
      <c r="P34" s="43" t="s">
        <v>22</v>
      </c>
      <c r="Q34" s="44">
        <v>5</v>
      </c>
      <c r="R34" s="44">
        <v>3</v>
      </c>
      <c r="S34" s="45">
        <v>0</v>
      </c>
      <c r="T34" s="47"/>
      <c r="U34" s="45">
        <v>0</v>
      </c>
      <c r="V34" s="45">
        <v>0</v>
      </c>
    </row>
    <row r="35" spans="14:22" ht="22.5">
      <c r="N35" s="41" t="s">
        <v>23</v>
      </c>
      <c r="O35" s="42" t="s">
        <v>34</v>
      </c>
      <c r="P35" s="43" t="s">
        <v>24</v>
      </c>
      <c r="Q35" s="44">
        <v>5</v>
      </c>
      <c r="R35" s="44">
        <v>3</v>
      </c>
      <c r="S35" s="45">
        <v>0</v>
      </c>
      <c r="T35" s="47"/>
      <c r="U35" s="45">
        <v>0</v>
      </c>
      <c r="V35" s="45">
        <v>0</v>
      </c>
    </row>
    <row r="36" spans="14:22" ht="22.5">
      <c r="N36" s="36" t="s">
        <v>35</v>
      </c>
      <c r="O36" s="37" t="s">
        <v>36</v>
      </c>
      <c r="P36" s="38" t="s">
        <v>11</v>
      </c>
      <c r="Q36" s="39">
        <v>0</v>
      </c>
      <c r="R36" s="39">
        <v>0</v>
      </c>
      <c r="S36" s="40">
        <f>S38</f>
        <v>599100</v>
      </c>
      <c r="T36" s="40">
        <f t="shared" ref="T36" si="6">T38</f>
        <v>0</v>
      </c>
      <c r="U36" s="40">
        <f>U38</f>
        <v>599100</v>
      </c>
      <c r="V36" s="40">
        <f>V38</f>
        <v>599100</v>
      </c>
    </row>
    <row r="37" spans="14:22" ht="22.5">
      <c r="N37" s="41" t="s">
        <v>21</v>
      </c>
      <c r="O37" s="42" t="s">
        <v>36</v>
      </c>
      <c r="P37" s="43" t="s">
        <v>22</v>
      </c>
      <c r="Q37" s="44">
        <v>5</v>
      </c>
      <c r="R37" s="44">
        <v>3</v>
      </c>
      <c r="S37" s="45">
        <v>599100</v>
      </c>
      <c r="T37" s="47"/>
      <c r="U37" s="45">
        <v>599100</v>
      </c>
      <c r="V37" s="45">
        <v>599100</v>
      </c>
    </row>
    <row r="38" spans="14:22" ht="22.5">
      <c r="N38" s="41" t="s">
        <v>23</v>
      </c>
      <c r="O38" s="42" t="s">
        <v>36</v>
      </c>
      <c r="P38" s="43" t="s">
        <v>24</v>
      </c>
      <c r="Q38" s="44">
        <v>5</v>
      </c>
      <c r="R38" s="44">
        <v>3</v>
      </c>
      <c r="S38" s="45">
        <v>599100</v>
      </c>
      <c r="T38" s="47"/>
      <c r="U38" s="45">
        <v>599100</v>
      </c>
      <c r="V38" s="45">
        <v>599100</v>
      </c>
    </row>
    <row r="39" spans="14:22" ht="22.5">
      <c r="N39" s="36" t="s">
        <v>37</v>
      </c>
      <c r="O39" s="37" t="s">
        <v>38</v>
      </c>
      <c r="P39" s="38" t="s">
        <v>11</v>
      </c>
      <c r="Q39" s="39">
        <v>0</v>
      </c>
      <c r="R39" s="39">
        <v>0</v>
      </c>
      <c r="S39" s="40">
        <f>S41</f>
        <v>0</v>
      </c>
      <c r="T39" s="40">
        <f t="shared" ref="T39" si="7">T41</f>
        <v>0</v>
      </c>
      <c r="U39" s="40">
        <f>U41</f>
        <v>0</v>
      </c>
      <c r="V39" s="40">
        <f>V41</f>
        <v>0</v>
      </c>
    </row>
    <row r="40" spans="14:22" ht="22.5">
      <c r="N40" s="41" t="s">
        <v>21</v>
      </c>
      <c r="O40" s="42" t="s">
        <v>38</v>
      </c>
      <c r="P40" s="43" t="s">
        <v>22</v>
      </c>
      <c r="Q40" s="44">
        <v>5</v>
      </c>
      <c r="R40" s="44">
        <v>3</v>
      </c>
      <c r="S40" s="45">
        <v>0</v>
      </c>
      <c r="T40" s="47"/>
      <c r="U40" s="45">
        <v>0</v>
      </c>
      <c r="V40" s="45">
        <v>0</v>
      </c>
    </row>
    <row r="41" spans="14:22" ht="22.5">
      <c r="N41" s="41" t="s">
        <v>23</v>
      </c>
      <c r="O41" s="42" t="s">
        <v>38</v>
      </c>
      <c r="P41" s="43" t="s">
        <v>24</v>
      </c>
      <c r="Q41" s="44">
        <v>5</v>
      </c>
      <c r="R41" s="44">
        <v>3</v>
      </c>
      <c r="S41" s="45">
        <v>0</v>
      </c>
      <c r="T41" s="47"/>
      <c r="U41" s="45">
        <v>0</v>
      </c>
      <c r="V41" s="45">
        <v>0</v>
      </c>
    </row>
    <row r="42" spans="14:22" ht="22.5">
      <c r="N42" s="36" t="s">
        <v>67</v>
      </c>
      <c r="O42" s="37">
        <v>9900076500</v>
      </c>
      <c r="P42" s="38">
        <v>0</v>
      </c>
      <c r="Q42" s="39">
        <v>0</v>
      </c>
      <c r="R42" s="39">
        <v>0</v>
      </c>
      <c r="S42" s="40">
        <f>S44</f>
        <v>100000</v>
      </c>
      <c r="T42" s="40">
        <f t="shared" ref="T42:V42" si="8">T44</f>
        <v>0</v>
      </c>
      <c r="U42" s="40">
        <f t="shared" si="8"/>
        <v>0</v>
      </c>
      <c r="V42" s="40">
        <f t="shared" si="8"/>
        <v>0</v>
      </c>
    </row>
    <row r="43" spans="14:22" ht="22.5">
      <c r="N43" s="41" t="s">
        <v>21</v>
      </c>
      <c r="O43" s="42">
        <v>9900076500</v>
      </c>
      <c r="P43" s="43">
        <v>200</v>
      </c>
      <c r="Q43" s="44">
        <v>5</v>
      </c>
      <c r="R43" s="44">
        <v>3</v>
      </c>
      <c r="S43" s="45">
        <v>100000</v>
      </c>
      <c r="T43" s="47"/>
      <c r="U43" s="45">
        <v>0</v>
      </c>
      <c r="V43" s="45">
        <v>0</v>
      </c>
    </row>
    <row r="44" spans="14:22" ht="22.5">
      <c r="N44" s="41" t="s">
        <v>23</v>
      </c>
      <c r="O44" s="42">
        <v>9900076500</v>
      </c>
      <c r="P44" s="43">
        <v>240</v>
      </c>
      <c r="Q44" s="44">
        <v>5</v>
      </c>
      <c r="R44" s="44">
        <v>3</v>
      </c>
      <c r="S44" s="45">
        <v>100000</v>
      </c>
      <c r="T44" s="47"/>
      <c r="U44" s="45">
        <v>0</v>
      </c>
      <c r="V44" s="45">
        <v>0</v>
      </c>
    </row>
    <row r="45" spans="14:22">
      <c r="N45" s="36" t="s">
        <v>39</v>
      </c>
      <c r="O45" s="37" t="s">
        <v>40</v>
      </c>
      <c r="P45" s="38" t="s">
        <v>11</v>
      </c>
      <c r="Q45" s="39">
        <v>0</v>
      </c>
      <c r="R45" s="39">
        <v>0</v>
      </c>
      <c r="S45" s="40">
        <f>S47</f>
        <v>2000</v>
      </c>
      <c r="T45" s="40">
        <f t="shared" ref="T45" si="9">T47</f>
        <v>0</v>
      </c>
      <c r="U45" s="40">
        <f>U47</f>
        <v>2000</v>
      </c>
      <c r="V45" s="40">
        <f>V47</f>
        <v>2000</v>
      </c>
    </row>
    <row r="46" spans="14:22">
      <c r="N46" s="41" t="s">
        <v>25</v>
      </c>
      <c r="O46" s="42" t="s">
        <v>40</v>
      </c>
      <c r="P46" s="43" t="s">
        <v>26</v>
      </c>
      <c r="Q46" s="44">
        <v>1</v>
      </c>
      <c r="R46" s="44">
        <v>11</v>
      </c>
      <c r="S46" s="45">
        <v>2000</v>
      </c>
      <c r="T46" s="47"/>
      <c r="U46" s="45">
        <v>2000</v>
      </c>
      <c r="V46" s="45">
        <v>2000</v>
      </c>
    </row>
    <row r="47" spans="14:22">
      <c r="N47" s="41" t="s">
        <v>41</v>
      </c>
      <c r="O47" s="42" t="s">
        <v>40</v>
      </c>
      <c r="P47" s="43" t="s">
        <v>42</v>
      </c>
      <c r="Q47" s="44">
        <v>1</v>
      </c>
      <c r="R47" s="44">
        <v>11</v>
      </c>
      <c r="S47" s="45">
        <v>2000</v>
      </c>
      <c r="T47" s="47"/>
      <c r="U47" s="45">
        <v>2000</v>
      </c>
      <c r="V47" s="45">
        <v>2000</v>
      </c>
    </row>
    <row r="48" spans="14:22" ht="33.75">
      <c r="N48" s="36" t="s">
        <v>43</v>
      </c>
      <c r="O48" s="37" t="s">
        <v>44</v>
      </c>
      <c r="P48" s="38" t="s">
        <v>11</v>
      </c>
      <c r="Q48" s="39">
        <v>0</v>
      </c>
      <c r="R48" s="39">
        <v>0</v>
      </c>
      <c r="S48" s="40">
        <f>S50</f>
        <v>4000</v>
      </c>
      <c r="T48" s="40">
        <f t="shared" ref="T48" si="10">T50</f>
        <v>0</v>
      </c>
      <c r="U48" s="40">
        <f>U50</f>
        <v>4000</v>
      </c>
      <c r="V48" s="40">
        <f>V50</f>
        <v>4000</v>
      </c>
    </row>
    <row r="49" spans="14:22" ht="22.5">
      <c r="N49" s="41" t="s">
        <v>21</v>
      </c>
      <c r="O49" s="42" t="s">
        <v>44</v>
      </c>
      <c r="P49" s="43" t="s">
        <v>22</v>
      </c>
      <c r="Q49" s="44">
        <v>3</v>
      </c>
      <c r="R49" s="44">
        <v>9</v>
      </c>
      <c r="S49" s="45">
        <v>4000</v>
      </c>
      <c r="T49" s="47"/>
      <c r="U49" s="45">
        <v>4000</v>
      </c>
      <c r="V49" s="45">
        <v>4000</v>
      </c>
    </row>
    <row r="50" spans="14:22" ht="22.5">
      <c r="N50" s="41" t="s">
        <v>23</v>
      </c>
      <c r="O50" s="42" t="s">
        <v>44</v>
      </c>
      <c r="P50" s="43" t="s">
        <v>24</v>
      </c>
      <c r="Q50" s="44">
        <v>3</v>
      </c>
      <c r="R50" s="44">
        <v>9</v>
      </c>
      <c r="S50" s="45">
        <v>4000</v>
      </c>
      <c r="T50" s="47"/>
      <c r="U50" s="45">
        <v>4000</v>
      </c>
      <c r="V50" s="45">
        <v>4000</v>
      </c>
    </row>
    <row r="51" spans="14:22">
      <c r="N51" s="36" t="s">
        <v>45</v>
      </c>
      <c r="O51" s="37" t="s">
        <v>46</v>
      </c>
      <c r="P51" s="38" t="s">
        <v>11</v>
      </c>
      <c r="Q51" s="39">
        <v>0</v>
      </c>
      <c r="R51" s="39">
        <v>0</v>
      </c>
      <c r="S51" s="40">
        <f>S53</f>
        <v>0</v>
      </c>
      <c r="T51" s="40">
        <f t="shared" ref="T51" si="11">T53</f>
        <v>0</v>
      </c>
      <c r="U51" s="40">
        <f>U53</f>
        <v>0</v>
      </c>
      <c r="V51" s="40">
        <f>V53</f>
        <v>0</v>
      </c>
    </row>
    <row r="52" spans="14:22" ht="22.5">
      <c r="N52" s="41" t="s">
        <v>21</v>
      </c>
      <c r="O52" s="42" t="s">
        <v>46</v>
      </c>
      <c r="P52" s="43" t="s">
        <v>22</v>
      </c>
      <c r="Q52" s="44">
        <v>3</v>
      </c>
      <c r="R52" s="44">
        <v>9</v>
      </c>
      <c r="S52" s="45">
        <v>0</v>
      </c>
      <c r="T52" s="47"/>
      <c r="U52" s="45">
        <v>0</v>
      </c>
      <c r="V52" s="45">
        <v>0</v>
      </c>
    </row>
    <row r="53" spans="14:22" ht="22.5">
      <c r="N53" s="41" t="s">
        <v>23</v>
      </c>
      <c r="O53" s="42" t="s">
        <v>46</v>
      </c>
      <c r="P53" s="43" t="s">
        <v>24</v>
      </c>
      <c r="Q53" s="44">
        <v>3</v>
      </c>
      <c r="R53" s="44">
        <v>9</v>
      </c>
      <c r="S53" s="45">
        <v>0</v>
      </c>
      <c r="T53" s="47"/>
      <c r="U53" s="45">
        <v>0</v>
      </c>
      <c r="V53" s="45">
        <v>0</v>
      </c>
    </row>
    <row r="54" spans="14:22" ht="22.5">
      <c r="N54" s="36" t="s">
        <v>47</v>
      </c>
      <c r="O54" s="37" t="s">
        <v>48</v>
      </c>
      <c r="P54" s="38" t="s">
        <v>11</v>
      </c>
      <c r="Q54" s="39">
        <v>0</v>
      </c>
      <c r="R54" s="39">
        <v>0</v>
      </c>
      <c r="S54" s="40">
        <f>S56</f>
        <v>229700</v>
      </c>
      <c r="T54" s="40">
        <f t="shared" ref="T54" si="12">T56</f>
        <v>0</v>
      </c>
      <c r="U54" s="40">
        <f>U56</f>
        <v>229700</v>
      </c>
      <c r="V54" s="40">
        <f>V56</f>
        <v>229700</v>
      </c>
    </row>
    <row r="55" spans="14:22">
      <c r="N55" s="41" t="s">
        <v>49</v>
      </c>
      <c r="O55" s="42" t="s">
        <v>48</v>
      </c>
      <c r="P55" s="43" t="s">
        <v>50</v>
      </c>
      <c r="Q55" s="44">
        <v>10</v>
      </c>
      <c r="R55" s="44">
        <v>1</v>
      </c>
      <c r="S55" s="45">
        <v>229700</v>
      </c>
      <c r="T55" s="47"/>
      <c r="U55" s="45">
        <v>229700</v>
      </c>
      <c r="V55" s="45">
        <v>229700</v>
      </c>
    </row>
    <row r="56" spans="14:22">
      <c r="N56" s="41" t="s">
        <v>51</v>
      </c>
      <c r="O56" s="42" t="s">
        <v>48</v>
      </c>
      <c r="P56" s="43" t="s">
        <v>52</v>
      </c>
      <c r="Q56" s="44">
        <v>10</v>
      </c>
      <c r="R56" s="44">
        <v>1</v>
      </c>
      <c r="S56" s="45">
        <v>229700</v>
      </c>
      <c r="T56" s="47"/>
      <c r="U56" s="45">
        <v>229700</v>
      </c>
      <c r="V56" s="45">
        <v>229700</v>
      </c>
    </row>
    <row r="57" spans="14:22" ht="33.75">
      <c r="N57" s="36" t="s">
        <v>60</v>
      </c>
      <c r="O57" s="48">
        <v>9900081520</v>
      </c>
      <c r="P57" s="49"/>
      <c r="Q57" s="50"/>
      <c r="R57" s="50"/>
      <c r="S57" s="40">
        <f>S59</f>
        <v>0</v>
      </c>
      <c r="T57" s="40">
        <f t="shared" ref="T57" si="13">T59</f>
        <v>0</v>
      </c>
      <c r="U57" s="40">
        <f>U59</f>
        <v>0</v>
      </c>
      <c r="V57" s="40">
        <f>V59</f>
        <v>0</v>
      </c>
    </row>
    <row r="58" spans="14:22">
      <c r="N58" s="41" t="s">
        <v>61</v>
      </c>
      <c r="O58" s="51">
        <v>9900081520</v>
      </c>
      <c r="P58" s="52">
        <v>500</v>
      </c>
      <c r="Q58" s="53">
        <v>1</v>
      </c>
      <c r="R58" s="53"/>
      <c r="S58" s="45"/>
      <c r="T58" s="47"/>
      <c r="U58" s="45"/>
      <c r="V58" s="45"/>
    </row>
    <row r="59" spans="14:22">
      <c r="N59" s="41" t="s">
        <v>62</v>
      </c>
      <c r="O59" s="51">
        <v>9900081520</v>
      </c>
      <c r="P59" s="52">
        <v>540</v>
      </c>
      <c r="Q59" s="53">
        <v>1</v>
      </c>
      <c r="R59" s="53"/>
      <c r="S59" s="45"/>
      <c r="T59" s="47"/>
      <c r="U59" s="45"/>
      <c r="V59" s="45"/>
    </row>
    <row r="60" spans="14:22">
      <c r="N60" s="36" t="s">
        <v>53</v>
      </c>
      <c r="O60" s="48" t="s">
        <v>54</v>
      </c>
      <c r="P60" s="49" t="s">
        <v>11</v>
      </c>
      <c r="Q60" s="50">
        <v>0</v>
      </c>
      <c r="R60" s="50">
        <v>0</v>
      </c>
      <c r="S60" s="40">
        <f>S62</f>
        <v>9300</v>
      </c>
      <c r="T60" s="40">
        <f t="shared" ref="T60" si="14">T62</f>
        <v>0</v>
      </c>
      <c r="U60" s="40">
        <f>U62</f>
        <v>9300</v>
      </c>
      <c r="V60" s="40">
        <f>V62</f>
        <v>9300</v>
      </c>
    </row>
    <row r="61" spans="14:22" ht="22.5">
      <c r="N61" s="41" t="s">
        <v>21</v>
      </c>
      <c r="O61" s="42" t="s">
        <v>54</v>
      </c>
      <c r="P61" s="43" t="s">
        <v>22</v>
      </c>
      <c r="Q61" s="44">
        <v>3</v>
      </c>
      <c r="R61" s="44">
        <v>10</v>
      </c>
      <c r="S61" s="45">
        <v>9300</v>
      </c>
      <c r="T61" s="47"/>
      <c r="U61" s="45">
        <v>9300</v>
      </c>
      <c r="V61" s="45">
        <v>9300</v>
      </c>
    </row>
    <row r="62" spans="14:22" ht="22.5">
      <c r="N62" s="41" t="s">
        <v>23</v>
      </c>
      <c r="O62" s="42" t="s">
        <v>54</v>
      </c>
      <c r="P62" s="43" t="s">
        <v>24</v>
      </c>
      <c r="Q62" s="44">
        <v>3</v>
      </c>
      <c r="R62" s="44">
        <v>10</v>
      </c>
      <c r="S62" s="45">
        <v>9300</v>
      </c>
      <c r="T62" s="47"/>
      <c r="U62" s="45">
        <v>9300</v>
      </c>
      <c r="V62" s="45">
        <v>9300</v>
      </c>
    </row>
    <row r="63" spans="14:22" ht="22.5">
      <c r="N63" s="36" t="s">
        <v>55</v>
      </c>
      <c r="O63" s="37" t="s">
        <v>56</v>
      </c>
      <c r="P63" s="38" t="s">
        <v>11</v>
      </c>
      <c r="Q63" s="39">
        <v>0</v>
      </c>
      <c r="R63" s="39">
        <v>0</v>
      </c>
      <c r="S63" s="40">
        <f>S67+S65</f>
        <v>21000</v>
      </c>
      <c r="T63" s="40">
        <f t="shared" ref="T63" si="15">T67</f>
        <v>0</v>
      </c>
      <c r="U63" s="40">
        <f>U67</f>
        <v>5000</v>
      </c>
      <c r="V63" s="40">
        <f>V67</f>
        <v>5000</v>
      </c>
    </row>
    <row r="64" spans="14:22" ht="22.5">
      <c r="N64" s="41" t="s">
        <v>21</v>
      </c>
      <c r="O64" s="42" t="s">
        <v>56</v>
      </c>
      <c r="P64" s="43">
        <v>200</v>
      </c>
      <c r="Q64" s="44">
        <v>1</v>
      </c>
      <c r="R64" s="44">
        <v>13</v>
      </c>
      <c r="S64" s="45">
        <v>16000</v>
      </c>
      <c r="T64" s="45"/>
      <c r="U64" s="45">
        <v>0</v>
      </c>
      <c r="V64" s="45">
        <v>0</v>
      </c>
    </row>
    <row r="65" spans="14:22" ht="22.5">
      <c r="N65" s="41" t="s">
        <v>23</v>
      </c>
      <c r="O65" s="42" t="s">
        <v>56</v>
      </c>
      <c r="P65" s="43">
        <v>240</v>
      </c>
      <c r="Q65" s="44">
        <v>1</v>
      </c>
      <c r="R65" s="44">
        <v>13</v>
      </c>
      <c r="S65" s="45">
        <v>16000</v>
      </c>
      <c r="T65" s="45"/>
      <c r="U65" s="45">
        <v>0</v>
      </c>
      <c r="V65" s="45">
        <v>0</v>
      </c>
    </row>
    <row r="66" spans="14:22">
      <c r="N66" s="41" t="s">
        <v>25</v>
      </c>
      <c r="O66" s="42" t="s">
        <v>56</v>
      </c>
      <c r="P66" s="43" t="s">
        <v>26</v>
      </c>
      <c r="Q66" s="44">
        <v>1</v>
      </c>
      <c r="R66" s="44">
        <v>13</v>
      </c>
      <c r="S66" s="45">
        <v>5000</v>
      </c>
      <c r="T66" s="47"/>
      <c r="U66" s="45">
        <v>5000</v>
      </c>
      <c r="V66" s="45">
        <v>5000</v>
      </c>
    </row>
    <row r="67" spans="14:22">
      <c r="N67" s="41" t="s">
        <v>27</v>
      </c>
      <c r="O67" s="42" t="s">
        <v>56</v>
      </c>
      <c r="P67" s="43" t="s">
        <v>28</v>
      </c>
      <c r="Q67" s="44">
        <v>1</v>
      </c>
      <c r="R67" s="44">
        <v>13</v>
      </c>
      <c r="S67" s="45">
        <v>5000</v>
      </c>
      <c r="T67" s="47"/>
      <c r="U67" s="45">
        <v>5000</v>
      </c>
      <c r="V67" s="45">
        <v>5000</v>
      </c>
    </row>
    <row r="68" spans="14:22" ht="45">
      <c r="N68" s="36" t="s">
        <v>57</v>
      </c>
      <c r="O68" s="37" t="s">
        <v>58</v>
      </c>
      <c r="P68" s="38" t="s">
        <v>11</v>
      </c>
      <c r="Q68" s="39">
        <v>0</v>
      </c>
      <c r="R68" s="39">
        <v>0</v>
      </c>
      <c r="S68" s="40">
        <v>341000</v>
      </c>
      <c r="T68" s="40">
        <f t="shared" ref="T68" si="16">T70</f>
        <v>0</v>
      </c>
      <c r="U68" s="40">
        <f>U70</f>
        <v>0</v>
      </c>
      <c r="V68" s="40">
        <f>V70</f>
        <v>0</v>
      </c>
    </row>
    <row r="69" spans="14:22" ht="22.5">
      <c r="N69" s="41" t="s">
        <v>21</v>
      </c>
      <c r="O69" s="42" t="s">
        <v>58</v>
      </c>
      <c r="P69" s="43" t="s">
        <v>22</v>
      </c>
      <c r="Q69" s="44">
        <v>5</v>
      </c>
      <c r="R69" s="44">
        <v>3</v>
      </c>
      <c r="S69" s="45">
        <v>341000</v>
      </c>
      <c r="T69" s="47"/>
      <c r="U69" s="45">
        <v>0</v>
      </c>
      <c r="V69" s="45">
        <v>0</v>
      </c>
    </row>
    <row r="70" spans="14:22" ht="22.5">
      <c r="N70" s="41" t="s">
        <v>23</v>
      </c>
      <c r="O70" s="42" t="s">
        <v>58</v>
      </c>
      <c r="P70" s="43" t="s">
        <v>24</v>
      </c>
      <c r="Q70" s="44">
        <v>5</v>
      </c>
      <c r="R70" s="44">
        <v>3</v>
      </c>
      <c r="S70" s="45">
        <v>341000</v>
      </c>
      <c r="T70" s="47"/>
      <c r="U70" s="45">
        <v>0</v>
      </c>
      <c r="V70" s="45">
        <v>0</v>
      </c>
    </row>
    <row r="71" spans="14:22">
      <c r="N71" s="54" t="s">
        <v>65</v>
      </c>
      <c r="O71" s="55" t="s">
        <v>13</v>
      </c>
      <c r="P71" s="55" t="s">
        <v>59</v>
      </c>
      <c r="Q71" s="55">
        <v>0</v>
      </c>
      <c r="R71" s="55">
        <v>0</v>
      </c>
      <c r="S71" s="56">
        <v>0</v>
      </c>
      <c r="T71" s="57"/>
      <c r="U71" s="56">
        <v>267955</v>
      </c>
      <c r="V71" s="56">
        <v>283543</v>
      </c>
    </row>
    <row r="72" spans="14:22">
      <c r="N72" s="19" t="s">
        <v>66</v>
      </c>
      <c r="O72" s="15"/>
      <c r="P72" s="15"/>
      <c r="Q72" s="15"/>
      <c r="R72" s="16"/>
      <c r="S72" s="17">
        <f>S17+S20+S30+S36+S45+S48+S54+S60+S63+S68+S71+S33+S42+S27</f>
        <v>6349815</v>
      </c>
      <c r="T72" s="17">
        <f t="shared" ref="T72:V72" si="17">T17+T20+T30+T36+T45+T48+T54+T60+T63+T68+T71</f>
        <v>0</v>
      </c>
      <c r="U72" s="17">
        <f t="shared" si="17"/>
        <v>5359088</v>
      </c>
      <c r="V72" s="17">
        <f t="shared" si="17"/>
        <v>5670843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user6</cp:lastModifiedBy>
  <cp:lastPrinted>2021-09-04T10:52:52Z</cp:lastPrinted>
  <dcterms:created xsi:type="dcterms:W3CDTF">2021-05-04T02:38:45Z</dcterms:created>
  <dcterms:modified xsi:type="dcterms:W3CDTF">2022-11-11T12:46:19Z</dcterms:modified>
</cp:coreProperties>
</file>