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юзер\Desktop\21 сессия от 29.03.2023\№ 103 от 28.03.2023\"/>
    </mc:Choice>
  </mc:AlternateContent>
  <bookViews>
    <workbookView xWindow="0" yWindow="0" windowWidth="23040" windowHeight="919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54" i="1" l="1"/>
  <c r="S66" i="1" l="1"/>
  <c r="T42" i="1" l="1"/>
  <c r="U42" i="1"/>
  <c r="V42" i="1"/>
  <c r="S42" i="1"/>
  <c r="V71" i="1"/>
  <c r="V66" i="1"/>
  <c r="V63" i="1"/>
  <c r="V60" i="1"/>
  <c r="V57" i="1"/>
  <c r="V51" i="1"/>
  <c r="V48" i="1"/>
  <c r="V45" i="1"/>
  <c r="V39" i="1"/>
  <c r="V36" i="1"/>
  <c r="V33" i="1"/>
  <c r="V27" i="1"/>
  <c r="V20" i="1"/>
  <c r="U71" i="1"/>
  <c r="U66" i="1"/>
  <c r="U63" i="1"/>
  <c r="U60" i="1"/>
  <c r="U57" i="1"/>
  <c r="U51" i="1"/>
  <c r="U48" i="1"/>
  <c r="U45" i="1"/>
  <c r="U39" i="1"/>
  <c r="U36" i="1"/>
  <c r="U33" i="1"/>
  <c r="U27" i="1"/>
  <c r="U20" i="1"/>
  <c r="U75" i="1" s="1"/>
  <c r="U16" i="1" s="1"/>
  <c r="T60" i="1"/>
  <c r="S60" i="1"/>
  <c r="S63" i="1"/>
  <c r="T63" i="1"/>
  <c r="T66" i="1"/>
  <c r="T71" i="1"/>
  <c r="T57" i="1"/>
  <c r="S57" i="1"/>
  <c r="T51" i="1"/>
  <c r="S51" i="1"/>
  <c r="T45" i="1"/>
  <c r="T48" i="1"/>
  <c r="S48" i="1"/>
  <c r="S45" i="1"/>
  <c r="T39" i="1"/>
  <c r="S39" i="1"/>
  <c r="T36" i="1"/>
  <c r="S36" i="1"/>
  <c r="T33" i="1"/>
  <c r="T30" i="1"/>
  <c r="T27" i="1"/>
  <c r="S27" i="1"/>
  <c r="S20" i="1"/>
  <c r="T20" i="1"/>
  <c r="T17" i="1"/>
  <c r="T75" i="1" s="1"/>
  <c r="T16" i="1" s="1"/>
  <c r="S17" i="1"/>
  <c r="S75" i="1" l="1"/>
  <c r="S16" i="1"/>
  <c r="V75" i="1"/>
  <c r="V16" i="1" s="1"/>
</calcChain>
</file>

<file path=xl/sharedStrings.xml><?xml version="1.0" encoding="utf-8"?>
<sst xmlns="http://schemas.openxmlformats.org/spreadsheetml/2006/main" count="174" uniqueCount="72">
  <si>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</si>
  <si>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</si>
  <si>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</si>
  <si>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</si>
  <si>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</si>
  <si>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</si>
  <si>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</si>
  <si>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</si>
  <si>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</si>
  <si>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</si>
  <si>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</si>
  <si>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</si>
  <si>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</si>
  <si>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</si>
  <si>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</si>
  <si>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</si>
  <si>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</si>
  <si>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</si>
  <si>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</si>
  <si>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</si>
  <si>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</si>
  <si>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</si>
  <si>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</si>
  <si>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</si>
  <si>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</si>
  <si>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</si>
  <si>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</si>
  <si>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</si>
  <si>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</si>
  <si>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</si>
  <si>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</si>
  <si>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</si>
  <si>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</si>
  <si>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</si>
  <si>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</si>
  <si>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</si>
  <si>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</si>
  <si>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</si>
  <si>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</si>
  <si>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</si>
  <si>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</si>
  <si>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</si>
  <si>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</si>
  <si>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</si>
  <si>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</si>
  <si>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</si>
  <si>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</si>
  <si>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</si>
  <si>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</si>
  <si>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</si>
  <si>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</si>
  <si>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</si>
  <si>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</si>
  <si>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</si>
  <si>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</si>
  <si>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</si>
  <si>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</si>
  <si>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</si>
  <si>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</si>
  <si>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</si>
  <si>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</si>
  <si>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</si>
  <si>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</si>
  <si>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2023 год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</si>
  <si>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</si>
  <si>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</si>
  <si>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</si>
  <si>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</si>
  <si>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2023 год и плановый период 2024 и 2025 годов</t>
  </si>
  <si>
    <t>Сумма на 2025 год</t>
  </si>
  <si>
    <t>Культура</t>
  </si>
  <si>
    <t>Приложение 2
                                           к решению 21 сессии Совета депутатов Хорошинского сельсовета Карасукского района  № 103 от 29.03.2023 года "О бюджете Хорошинского сельсовета Карасукского района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</si>
</sst>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  <numFmt numFmtId="172" formatCode="000;;&quot;&quot;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172" fontId="7" fillId="2" borderId="1" xfId="0" applyNumberFormat="1" applyFont="1" applyFill="1" applyBorder="1" applyAlignment="1" applyProtection="1">
      <alignment wrapText="1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5"/>
  <sheetViews>
    <sheetView tabSelected="1" view="pageBreakPreview" zoomScaleNormal="100" zoomScaleSheetLayoutView="100" workbookViewId="0">
      <selection activeCell="S1" sqref="S1:V5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3" t="s">
        <v>71</v>
      </c>
      <c r="T1" s="54"/>
      <c r="U1" s="54"/>
      <c r="V1" s="54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4"/>
      <c r="T2" s="54"/>
      <c r="U2" s="54"/>
      <c r="V2" s="54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4"/>
      <c r="T3" s="54"/>
      <c r="U3" s="54"/>
      <c r="V3" s="54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4"/>
      <c r="T4" s="54"/>
      <c r="U4" s="54"/>
      <c r="V4" s="54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4"/>
      <c r="T5" s="54"/>
      <c r="U5" s="54"/>
      <c r="V5" s="54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18"/>
      <c r="V6" s="18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18"/>
      <c r="V7" s="18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8" t="s">
        <v>68</v>
      </c>
      <c r="O8" s="54"/>
      <c r="P8" s="54"/>
      <c r="Q8" s="54"/>
      <c r="R8" s="54"/>
      <c r="S8" s="54"/>
      <c r="T8" s="54"/>
      <c r="U8" s="54"/>
      <c r="V8" s="54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4"/>
      <c r="O9" s="54"/>
      <c r="P9" s="54"/>
      <c r="Q9" s="54"/>
      <c r="R9" s="54"/>
      <c r="S9" s="54"/>
      <c r="T9" s="54"/>
      <c r="U9" s="54"/>
      <c r="V9" s="54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4"/>
      <c r="O10" s="54"/>
      <c r="P10" s="54"/>
      <c r="Q10" s="54"/>
      <c r="R10" s="54"/>
      <c r="S10" s="54"/>
      <c r="T10" s="54"/>
      <c r="U10" s="54"/>
      <c r="V10" s="54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18"/>
      <c r="V11" s="18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6" t="s">
        <v>10</v>
      </c>
      <c r="T12" s="56"/>
      <c r="U12" s="56"/>
      <c r="V12" s="56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0"/>
      <c r="O13" s="20"/>
      <c r="P13" s="21"/>
      <c r="Q13" s="20"/>
      <c r="R13" s="21"/>
      <c r="S13" s="57" t="s">
        <v>63</v>
      </c>
      <c r="T13" s="22"/>
      <c r="U13" s="57" t="s">
        <v>64</v>
      </c>
      <c r="V13" s="57" t="s">
        <v>69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3" t="s">
        <v>7</v>
      </c>
      <c r="O14" s="23" t="s">
        <v>4</v>
      </c>
      <c r="P14" s="24" t="s">
        <v>3</v>
      </c>
      <c r="Q14" s="23" t="s">
        <v>6</v>
      </c>
      <c r="R14" s="23" t="s">
        <v>5</v>
      </c>
      <c r="S14" s="57"/>
      <c r="T14" s="25" t="s">
        <v>2</v>
      </c>
      <c r="U14" s="57"/>
      <c r="V14" s="57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6">
        <v>1</v>
      </c>
      <c r="O15" s="27">
        <v>2</v>
      </c>
      <c r="P15" s="27">
        <v>3</v>
      </c>
      <c r="Q15" s="26">
        <v>4</v>
      </c>
      <c r="R15" s="27">
        <v>5</v>
      </c>
      <c r="S15" s="28">
        <v>6</v>
      </c>
      <c r="T15" s="29"/>
      <c r="U15" s="28">
        <v>6</v>
      </c>
      <c r="V15" s="28">
        <v>6</v>
      </c>
      <c r="W15" s="9"/>
      <c r="X15" s="9"/>
      <c r="Y15" s="2"/>
    </row>
    <row r="16" spans="1:25" ht="17.25" customHeight="1" x14ac:dyDescent="0.3">
      <c r="A16" s="8"/>
      <c r="B16" s="55" t="s">
        <v>1</v>
      </c>
      <c r="C16" s="55"/>
      <c r="D16" s="55"/>
      <c r="E16" s="55"/>
      <c r="F16" s="55"/>
      <c r="G16" s="55"/>
      <c r="H16" s="55"/>
      <c r="I16" s="55"/>
      <c r="J16" s="55"/>
      <c r="K16" s="55"/>
      <c r="L16" s="7">
        <v>113</v>
      </c>
      <c r="M16" s="6"/>
      <c r="N16" s="30" t="s">
        <v>12</v>
      </c>
      <c r="O16" s="31" t="s">
        <v>13</v>
      </c>
      <c r="P16" s="32" t="s">
        <v>11</v>
      </c>
      <c r="Q16" s="33">
        <v>0</v>
      </c>
      <c r="R16" s="33">
        <v>0</v>
      </c>
      <c r="S16" s="34">
        <f>S75</f>
        <v>9181015</v>
      </c>
      <c r="T16" s="34">
        <f t="shared" ref="T16:V16" si="0">T75</f>
        <v>0</v>
      </c>
      <c r="U16" s="34">
        <f t="shared" si="0"/>
        <v>5359088</v>
      </c>
      <c r="V16" s="34">
        <f t="shared" si="0"/>
        <v>5643843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0" t="s">
        <v>14</v>
      </c>
      <c r="O17" s="31" t="s">
        <v>15</v>
      </c>
      <c r="P17" s="32" t="s">
        <v>11</v>
      </c>
      <c r="Q17" s="33">
        <v>0</v>
      </c>
      <c r="R17" s="33">
        <v>0</v>
      </c>
      <c r="S17" s="34">
        <f>S19</f>
        <v>922551</v>
      </c>
      <c r="T17" s="34">
        <f t="shared" ref="T17" si="1">T19</f>
        <v>0</v>
      </c>
      <c r="U17" s="34">
        <v>922551</v>
      </c>
      <c r="V17" s="34">
        <v>922551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5" t="s">
        <v>16</v>
      </c>
      <c r="O18" s="36" t="s">
        <v>15</v>
      </c>
      <c r="P18" s="37" t="s">
        <v>17</v>
      </c>
      <c r="Q18" s="38">
        <v>1</v>
      </c>
      <c r="R18" s="38">
        <v>2</v>
      </c>
      <c r="S18" s="39">
        <v>922551</v>
      </c>
      <c r="T18" s="40"/>
      <c r="U18" s="39">
        <v>922551</v>
      </c>
      <c r="V18" s="39">
        <v>922551</v>
      </c>
      <c r="W18" s="2"/>
      <c r="X18" s="1"/>
      <c r="Y18" s="1"/>
    </row>
    <row r="19" spans="1:25" ht="21" x14ac:dyDescent="0.25">
      <c r="N19" s="35" t="s">
        <v>18</v>
      </c>
      <c r="O19" s="36" t="s">
        <v>15</v>
      </c>
      <c r="P19" s="37" t="s">
        <v>19</v>
      </c>
      <c r="Q19" s="38">
        <v>1</v>
      </c>
      <c r="R19" s="38">
        <v>2</v>
      </c>
      <c r="S19" s="39">
        <v>922551</v>
      </c>
      <c r="T19" s="41"/>
      <c r="U19" s="39">
        <v>922551</v>
      </c>
      <c r="V19" s="39">
        <v>922551</v>
      </c>
    </row>
    <row r="20" spans="1:25" ht="41.4" x14ac:dyDescent="0.25">
      <c r="N20" s="30" t="s">
        <v>16</v>
      </c>
      <c r="O20" s="31" t="s">
        <v>20</v>
      </c>
      <c r="P20" s="32" t="s">
        <v>11</v>
      </c>
      <c r="Q20" s="33">
        <v>0</v>
      </c>
      <c r="R20" s="33">
        <v>0</v>
      </c>
      <c r="S20" s="34">
        <f>S22+S24+S26</f>
        <v>4012149</v>
      </c>
      <c r="T20" s="34">
        <f t="shared" ref="T20" si="2">T22+T24+T26</f>
        <v>0</v>
      </c>
      <c r="U20" s="34">
        <f>U22+U24+U26</f>
        <v>3174594</v>
      </c>
      <c r="V20" s="34">
        <f>V22+V24+V26</f>
        <v>3465106</v>
      </c>
    </row>
    <row r="21" spans="1:25" ht="41.4" x14ac:dyDescent="0.25">
      <c r="N21" s="35" t="s">
        <v>16</v>
      </c>
      <c r="O21" s="36" t="s">
        <v>20</v>
      </c>
      <c r="P21" s="37" t="s">
        <v>17</v>
      </c>
      <c r="Q21" s="38">
        <v>1</v>
      </c>
      <c r="R21" s="38">
        <v>4</v>
      </c>
      <c r="S21" s="39">
        <v>2718000</v>
      </c>
      <c r="T21" s="41"/>
      <c r="U21" s="39">
        <v>2718000</v>
      </c>
      <c r="V21" s="39">
        <v>2718000</v>
      </c>
    </row>
    <row r="22" spans="1:25" ht="21" x14ac:dyDescent="0.25">
      <c r="N22" s="35" t="s">
        <v>18</v>
      </c>
      <c r="O22" s="36" t="s">
        <v>20</v>
      </c>
      <c r="P22" s="37" t="s">
        <v>19</v>
      </c>
      <c r="Q22" s="38">
        <v>1</v>
      </c>
      <c r="R22" s="38">
        <v>4</v>
      </c>
      <c r="S22" s="39">
        <v>2718000</v>
      </c>
      <c r="T22" s="41"/>
      <c r="U22" s="39">
        <v>2718000</v>
      </c>
      <c r="V22" s="39">
        <v>2718000</v>
      </c>
    </row>
    <row r="23" spans="1:25" ht="21" x14ac:dyDescent="0.25">
      <c r="N23" s="35" t="s">
        <v>21</v>
      </c>
      <c r="O23" s="36" t="s">
        <v>20</v>
      </c>
      <c r="P23" s="37" t="s">
        <v>22</v>
      </c>
      <c r="Q23" s="38">
        <v>1</v>
      </c>
      <c r="R23" s="38">
        <v>4</v>
      </c>
      <c r="S23" s="39">
        <v>1218249</v>
      </c>
      <c r="T23" s="41"/>
      <c r="U23" s="39">
        <v>380694</v>
      </c>
      <c r="V23" s="39">
        <v>671206</v>
      </c>
    </row>
    <row r="24" spans="1:25" ht="21" x14ac:dyDescent="0.25">
      <c r="N24" s="35" t="s">
        <v>23</v>
      </c>
      <c r="O24" s="36" t="s">
        <v>20</v>
      </c>
      <c r="P24" s="37" t="s">
        <v>24</v>
      </c>
      <c r="Q24" s="38">
        <v>1</v>
      </c>
      <c r="R24" s="38">
        <v>4</v>
      </c>
      <c r="S24" s="39">
        <v>1218249</v>
      </c>
      <c r="T24" s="41"/>
      <c r="U24" s="39">
        <v>380694</v>
      </c>
      <c r="V24" s="39">
        <v>671206</v>
      </c>
    </row>
    <row r="25" spans="1:25" x14ac:dyDescent="0.25">
      <c r="N25" s="35" t="s">
        <v>25</v>
      </c>
      <c r="O25" s="36" t="s">
        <v>20</v>
      </c>
      <c r="P25" s="37" t="s">
        <v>26</v>
      </c>
      <c r="Q25" s="38">
        <v>1</v>
      </c>
      <c r="R25" s="38">
        <v>4</v>
      </c>
      <c r="S25" s="39">
        <v>75900</v>
      </c>
      <c r="T25" s="41"/>
      <c r="U25" s="39">
        <v>75900</v>
      </c>
      <c r="V25" s="39">
        <v>75900</v>
      </c>
    </row>
    <row r="26" spans="1:25" x14ac:dyDescent="0.25">
      <c r="N26" s="35" t="s">
        <v>27</v>
      </c>
      <c r="O26" s="36" t="s">
        <v>20</v>
      </c>
      <c r="P26" s="37" t="s">
        <v>28</v>
      </c>
      <c r="Q26" s="38">
        <v>1</v>
      </c>
      <c r="R26" s="38">
        <v>4</v>
      </c>
      <c r="S26" s="39">
        <v>75900</v>
      </c>
      <c r="T26" s="41"/>
      <c r="U26" s="39">
        <v>75900</v>
      </c>
      <c r="V26" s="39">
        <v>75900</v>
      </c>
    </row>
    <row r="27" spans="1:25" x14ac:dyDescent="0.25">
      <c r="N27" s="30" t="s">
        <v>29</v>
      </c>
      <c r="O27" s="31" t="s">
        <v>30</v>
      </c>
      <c r="P27" s="32" t="s">
        <v>11</v>
      </c>
      <c r="Q27" s="33">
        <v>0</v>
      </c>
      <c r="R27" s="33">
        <v>0</v>
      </c>
      <c r="S27" s="34">
        <f>S29</f>
        <v>782000</v>
      </c>
      <c r="T27" s="34">
        <f t="shared" ref="T27" si="3">T29</f>
        <v>0</v>
      </c>
      <c r="U27" s="34">
        <f>U29</f>
        <v>0</v>
      </c>
      <c r="V27" s="34">
        <f>V29</f>
        <v>0</v>
      </c>
    </row>
    <row r="28" spans="1:25" ht="21" x14ac:dyDescent="0.25">
      <c r="N28" s="35" t="s">
        <v>21</v>
      </c>
      <c r="O28" s="36" t="s">
        <v>30</v>
      </c>
      <c r="P28" s="37" t="s">
        <v>22</v>
      </c>
      <c r="Q28" s="38">
        <v>4</v>
      </c>
      <c r="R28" s="38">
        <v>9</v>
      </c>
      <c r="S28" s="39">
        <v>782000</v>
      </c>
      <c r="T28" s="41"/>
      <c r="U28" s="39">
        <v>0</v>
      </c>
      <c r="V28" s="39">
        <v>0</v>
      </c>
    </row>
    <row r="29" spans="1:25" ht="21" x14ac:dyDescent="0.25">
      <c r="N29" s="35" t="s">
        <v>23</v>
      </c>
      <c r="O29" s="36" t="s">
        <v>30</v>
      </c>
      <c r="P29" s="37" t="s">
        <v>24</v>
      </c>
      <c r="Q29" s="38">
        <v>4</v>
      </c>
      <c r="R29" s="38">
        <v>9</v>
      </c>
      <c r="S29" s="39">
        <v>782000</v>
      </c>
      <c r="T29" s="41"/>
      <c r="U29" s="39">
        <v>0</v>
      </c>
      <c r="V29" s="39">
        <v>0</v>
      </c>
    </row>
    <row r="30" spans="1:25" ht="21" x14ac:dyDescent="0.25">
      <c r="N30" s="30" t="s">
        <v>31</v>
      </c>
      <c r="O30" s="31" t="s">
        <v>32</v>
      </c>
      <c r="P30" s="32" t="s">
        <v>11</v>
      </c>
      <c r="Q30" s="33">
        <v>0</v>
      </c>
      <c r="R30" s="33">
        <v>0</v>
      </c>
      <c r="S30" s="39">
        <v>138415</v>
      </c>
      <c r="T30" s="34">
        <f t="shared" ref="T30" si="4">T32</f>
        <v>0</v>
      </c>
      <c r="U30" s="39">
        <v>144888</v>
      </c>
      <c r="V30" s="39">
        <v>150543</v>
      </c>
    </row>
    <row r="31" spans="1:25" ht="41.4" x14ac:dyDescent="0.25">
      <c r="N31" s="35" t="s">
        <v>16</v>
      </c>
      <c r="O31" s="36" t="s">
        <v>32</v>
      </c>
      <c r="P31" s="37" t="s">
        <v>17</v>
      </c>
      <c r="Q31" s="38">
        <v>2</v>
      </c>
      <c r="R31" s="38">
        <v>3</v>
      </c>
      <c r="S31" s="39">
        <v>138415</v>
      </c>
      <c r="T31" s="41"/>
      <c r="U31" s="39">
        <v>144888</v>
      </c>
      <c r="V31" s="39">
        <v>150543</v>
      </c>
    </row>
    <row r="32" spans="1:25" ht="21" x14ac:dyDescent="0.25">
      <c r="N32" s="35" t="s">
        <v>18</v>
      </c>
      <c r="O32" s="36" t="s">
        <v>32</v>
      </c>
      <c r="P32" s="37" t="s">
        <v>19</v>
      </c>
      <c r="Q32" s="38">
        <v>2</v>
      </c>
      <c r="R32" s="38">
        <v>3</v>
      </c>
      <c r="S32" s="39">
        <v>138415</v>
      </c>
      <c r="T32" s="41"/>
      <c r="U32" s="39">
        <v>144888</v>
      </c>
      <c r="V32" s="39">
        <v>150543</v>
      </c>
    </row>
    <row r="33" spans="14:22" ht="41.4" x14ac:dyDescent="0.25">
      <c r="N33" s="30" t="s">
        <v>33</v>
      </c>
      <c r="O33" s="31" t="s">
        <v>34</v>
      </c>
      <c r="P33" s="32" t="s">
        <v>11</v>
      </c>
      <c r="Q33" s="33">
        <v>0</v>
      </c>
      <c r="R33" s="33">
        <v>0</v>
      </c>
      <c r="S33" s="34">
        <v>1420000</v>
      </c>
      <c r="T33" s="34">
        <f t="shared" ref="T33" si="5">T35</f>
        <v>0</v>
      </c>
      <c r="U33" s="34">
        <f>U35</f>
        <v>0</v>
      </c>
      <c r="V33" s="34">
        <f>V35</f>
        <v>0</v>
      </c>
    </row>
    <row r="34" spans="14:22" ht="21" x14ac:dyDescent="0.25">
      <c r="N34" s="35" t="s">
        <v>21</v>
      </c>
      <c r="O34" s="36" t="s">
        <v>34</v>
      </c>
      <c r="P34" s="37" t="s">
        <v>22</v>
      </c>
      <c r="Q34" s="38">
        <v>5</v>
      </c>
      <c r="R34" s="38">
        <v>3</v>
      </c>
      <c r="S34" s="39">
        <v>1420000</v>
      </c>
      <c r="T34" s="41"/>
      <c r="U34" s="39">
        <v>0</v>
      </c>
      <c r="V34" s="39">
        <v>0</v>
      </c>
    </row>
    <row r="35" spans="14:22" ht="21" x14ac:dyDescent="0.25">
      <c r="N35" s="35" t="s">
        <v>23</v>
      </c>
      <c r="O35" s="36" t="s">
        <v>34</v>
      </c>
      <c r="P35" s="37" t="s">
        <v>24</v>
      </c>
      <c r="Q35" s="38">
        <v>5</v>
      </c>
      <c r="R35" s="38">
        <v>3</v>
      </c>
      <c r="S35" s="39">
        <v>1420000</v>
      </c>
      <c r="T35" s="41"/>
      <c r="U35" s="39">
        <v>0</v>
      </c>
      <c r="V35" s="39">
        <v>0</v>
      </c>
    </row>
    <row r="36" spans="14:22" ht="21" x14ac:dyDescent="0.25">
      <c r="N36" s="30" t="s">
        <v>35</v>
      </c>
      <c r="O36" s="31" t="s">
        <v>36</v>
      </c>
      <c r="P36" s="32" t="s">
        <v>11</v>
      </c>
      <c r="Q36" s="33">
        <v>0</v>
      </c>
      <c r="R36" s="33">
        <v>0</v>
      </c>
      <c r="S36" s="34">
        <f>S38</f>
        <v>578700</v>
      </c>
      <c r="T36" s="34">
        <f t="shared" ref="T36" si="6">T38</f>
        <v>0</v>
      </c>
      <c r="U36" s="34">
        <f>U38</f>
        <v>599100</v>
      </c>
      <c r="V36" s="34">
        <f>V38</f>
        <v>572100</v>
      </c>
    </row>
    <row r="37" spans="14:22" ht="21" x14ac:dyDescent="0.25">
      <c r="N37" s="35" t="s">
        <v>21</v>
      </c>
      <c r="O37" s="36" t="s">
        <v>36</v>
      </c>
      <c r="P37" s="37" t="s">
        <v>22</v>
      </c>
      <c r="Q37" s="38">
        <v>5</v>
      </c>
      <c r="R37" s="38">
        <v>3</v>
      </c>
      <c r="S37" s="39">
        <v>578700</v>
      </c>
      <c r="T37" s="41"/>
      <c r="U37" s="39">
        <v>599100</v>
      </c>
      <c r="V37" s="39">
        <v>572100</v>
      </c>
    </row>
    <row r="38" spans="14:22" ht="21" x14ac:dyDescent="0.25">
      <c r="N38" s="35" t="s">
        <v>23</v>
      </c>
      <c r="O38" s="36" t="s">
        <v>36</v>
      </c>
      <c r="P38" s="37" t="s">
        <v>24</v>
      </c>
      <c r="Q38" s="38">
        <v>5</v>
      </c>
      <c r="R38" s="38">
        <v>3</v>
      </c>
      <c r="S38" s="39">
        <v>578700</v>
      </c>
      <c r="T38" s="41"/>
      <c r="U38" s="39">
        <v>599100</v>
      </c>
      <c r="V38" s="39">
        <v>572100</v>
      </c>
    </row>
    <row r="39" spans="14:22" ht="21" x14ac:dyDescent="0.25">
      <c r="N39" s="30" t="s">
        <v>37</v>
      </c>
      <c r="O39" s="31" t="s">
        <v>38</v>
      </c>
      <c r="P39" s="32" t="s">
        <v>11</v>
      </c>
      <c r="Q39" s="33">
        <v>0</v>
      </c>
      <c r="R39" s="33">
        <v>0</v>
      </c>
      <c r="S39" s="34">
        <f>S41</f>
        <v>80000</v>
      </c>
      <c r="T39" s="34">
        <f t="shared" ref="T39" si="7">T41</f>
        <v>0</v>
      </c>
      <c r="U39" s="34">
        <f>U41</f>
        <v>0</v>
      </c>
      <c r="V39" s="34">
        <f>V41</f>
        <v>0</v>
      </c>
    </row>
    <row r="40" spans="14:22" ht="21" x14ac:dyDescent="0.25">
      <c r="N40" s="35" t="s">
        <v>21</v>
      </c>
      <c r="O40" s="36" t="s">
        <v>38</v>
      </c>
      <c r="P40" s="37" t="s">
        <v>22</v>
      </c>
      <c r="Q40" s="38">
        <v>5</v>
      </c>
      <c r="R40" s="38">
        <v>3</v>
      </c>
      <c r="S40" s="39">
        <v>80000</v>
      </c>
      <c r="T40" s="41"/>
      <c r="U40" s="39">
        <v>0</v>
      </c>
      <c r="V40" s="39">
        <v>0</v>
      </c>
    </row>
    <row r="41" spans="14:22" ht="21" x14ac:dyDescent="0.25">
      <c r="N41" s="35" t="s">
        <v>23</v>
      </c>
      <c r="O41" s="36" t="s">
        <v>38</v>
      </c>
      <c r="P41" s="37" t="s">
        <v>24</v>
      </c>
      <c r="Q41" s="38">
        <v>5</v>
      </c>
      <c r="R41" s="38">
        <v>3</v>
      </c>
      <c r="S41" s="39">
        <v>80000</v>
      </c>
      <c r="T41" s="41"/>
      <c r="U41" s="39">
        <v>0</v>
      </c>
      <c r="V41" s="39">
        <v>0</v>
      </c>
    </row>
    <row r="42" spans="14:22" ht="21" x14ac:dyDescent="0.25">
      <c r="N42" s="30" t="s">
        <v>67</v>
      </c>
      <c r="O42" s="31">
        <v>9900076500</v>
      </c>
      <c r="P42" s="32">
        <v>0</v>
      </c>
      <c r="Q42" s="33">
        <v>0</v>
      </c>
      <c r="R42" s="33">
        <v>0</v>
      </c>
      <c r="S42" s="34">
        <f>S44</f>
        <v>211200</v>
      </c>
      <c r="T42" s="34">
        <f t="shared" ref="T42:V42" si="8">T44</f>
        <v>0</v>
      </c>
      <c r="U42" s="34">
        <f t="shared" si="8"/>
        <v>0</v>
      </c>
      <c r="V42" s="34">
        <f t="shared" si="8"/>
        <v>0</v>
      </c>
    </row>
    <row r="43" spans="14:22" ht="21" x14ac:dyDescent="0.25">
      <c r="N43" s="35" t="s">
        <v>21</v>
      </c>
      <c r="O43" s="36">
        <v>9900076500</v>
      </c>
      <c r="P43" s="37">
        <v>200</v>
      </c>
      <c r="Q43" s="38">
        <v>5</v>
      </c>
      <c r="R43" s="38">
        <v>3</v>
      </c>
      <c r="S43" s="39">
        <v>211200</v>
      </c>
      <c r="T43" s="41"/>
      <c r="U43" s="39">
        <v>0</v>
      </c>
      <c r="V43" s="39">
        <v>0</v>
      </c>
    </row>
    <row r="44" spans="14:22" ht="21" x14ac:dyDescent="0.25">
      <c r="N44" s="35" t="s">
        <v>23</v>
      </c>
      <c r="O44" s="36">
        <v>9900076500</v>
      </c>
      <c r="P44" s="37">
        <v>240</v>
      </c>
      <c r="Q44" s="38">
        <v>5</v>
      </c>
      <c r="R44" s="38">
        <v>3</v>
      </c>
      <c r="S44" s="39">
        <v>211200</v>
      </c>
      <c r="T44" s="41"/>
      <c r="U44" s="39">
        <v>0</v>
      </c>
      <c r="V44" s="39">
        <v>0</v>
      </c>
    </row>
    <row r="45" spans="14:22" x14ac:dyDescent="0.25">
      <c r="N45" s="30" t="s">
        <v>39</v>
      </c>
      <c r="O45" s="31" t="s">
        <v>40</v>
      </c>
      <c r="P45" s="32" t="s">
        <v>11</v>
      </c>
      <c r="Q45" s="33">
        <v>0</v>
      </c>
      <c r="R45" s="33">
        <v>0</v>
      </c>
      <c r="S45" s="34">
        <f>S47</f>
        <v>2000</v>
      </c>
      <c r="T45" s="34">
        <f t="shared" ref="T45" si="9">T47</f>
        <v>0</v>
      </c>
      <c r="U45" s="34">
        <f>U47</f>
        <v>2000</v>
      </c>
      <c r="V45" s="34">
        <f>V47</f>
        <v>2000</v>
      </c>
    </row>
    <row r="46" spans="14:22" x14ac:dyDescent="0.25">
      <c r="N46" s="35" t="s">
        <v>25</v>
      </c>
      <c r="O46" s="36" t="s">
        <v>40</v>
      </c>
      <c r="P46" s="37" t="s">
        <v>26</v>
      </c>
      <c r="Q46" s="38">
        <v>1</v>
      </c>
      <c r="R46" s="38">
        <v>11</v>
      </c>
      <c r="S46" s="39">
        <v>2000</v>
      </c>
      <c r="T46" s="41"/>
      <c r="U46" s="39">
        <v>2000</v>
      </c>
      <c r="V46" s="39">
        <v>2000</v>
      </c>
    </row>
    <row r="47" spans="14:22" x14ac:dyDescent="0.25">
      <c r="N47" s="35" t="s">
        <v>41</v>
      </c>
      <c r="O47" s="36" t="s">
        <v>40</v>
      </c>
      <c r="P47" s="37" t="s">
        <v>42</v>
      </c>
      <c r="Q47" s="38">
        <v>1</v>
      </c>
      <c r="R47" s="38">
        <v>11</v>
      </c>
      <c r="S47" s="39">
        <v>2000</v>
      </c>
      <c r="T47" s="41"/>
      <c r="U47" s="39">
        <v>2000</v>
      </c>
      <c r="V47" s="39">
        <v>2000</v>
      </c>
    </row>
    <row r="48" spans="14:22" ht="21" x14ac:dyDescent="0.25">
      <c r="N48" s="30" t="s">
        <v>43</v>
      </c>
      <c r="O48" s="31" t="s">
        <v>44</v>
      </c>
      <c r="P48" s="32" t="s">
        <v>11</v>
      </c>
      <c r="Q48" s="33">
        <v>0</v>
      </c>
      <c r="R48" s="33">
        <v>0</v>
      </c>
      <c r="S48" s="34">
        <f>S50</f>
        <v>4000</v>
      </c>
      <c r="T48" s="34">
        <f t="shared" ref="T48" si="10">T50</f>
        <v>0</v>
      </c>
      <c r="U48" s="34">
        <f>U50</f>
        <v>4000</v>
      </c>
      <c r="V48" s="34">
        <f>V50</f>
        <v>4000</v>
      </c>
    </row>
    <row r="49" spans="14:22" ht="21" x14ac:dyDescent="0.25">
      <c r="N49" s="35" t="s">
        <v>21</v>
      </c>
      <c r="O49" s="36" t="s">
        <v>44</v>
      </c>
      <c r="P49" s="37" t="s">
        <v>22</v>
      </c>
      <c r="Q49" s="38">
        <v>3</v>
      </c>
      <c r="R49" s="38">
        <v>9</v>
      </c>
      <c r="S49" s="39">
        <v>4000</v>
      </c>
      <c r="T49" s="41"/>
      <c r="U49" s="39">
        <v>4000</v>
      </c>
      <c r="V49" s="39">
        <v>4000</v>
      </c>
    </row>
    <row r="50" spans="14:22" ht="21" x14ac:dyDescent="0.25">
      <c r="N50" s="35" t="s">
        <v>23</v>
      </c>
      <c r="O50" s="36" t="s">
        <v>44</v>
      </c>
      <c r="P50" s="37" t="s">
        <v>24</v>
      </c>
      <c r="Q50" s="38">
        <v>3</v>
      </c>
      <c r="R50" s="38">
        <v>9</v>
      </c>
      <c r="S50" s="39">
        <v>4000</v>
      </c>
      <c r="T50" s="41"/>
      <c r="U50" s="39">
        <v>4000</v>
      </c>
      <c r="V50" s="39">
        <v>4000</v>
      </c>
    </row>
    <row r="51" spans="14:22" x14ac:dyDescent="0.25">
      <c r="N51" s="30" t="s">
        <v>45</v>
      </c>
      <c r="O51" s="31" t="s">
        <v>46</v>
      </c>
      <c r="P51" s="32" t="s">
        <v>11</v>
      </c>
      <c r="Q51" s="33">
        <v>0</v>
      </c>
      <c r="R51" s="33">
        <v>0</v>
      </c>
      <c r="S51" s="34">
        <f>S53</f>
        <v>0</v>
      </c>
      <c r="T51" s="34">
        <f t="shared" ref="T51" si="11">T53</f>
        <v>0</v>
      </c>
      <c r="U51" s="34">
        <f>U53</f>
        <v>0</v>
      </c>
      <c r="V51" s="34">
        <f>V53</f>
        <v>0</v>
      </c>
    </row>
    <row r="52" spans="14:22" ht="21" x14ac:dyDescent="0.25">
      <c r="N52" s="35" t="s">
        <v>21</v>
      </c>
      <c r="O52" s="36" t="s">
        <v>46</v>
      </c>
      <c r="P52" s="37" t="s">
        <v>22</v>
      </c>
      <c r="Q52" s="38">
        <v>3</v>
      </c>
      <c r="R52" s="38">
        <v>9</v>
      </c>
      <c r="S52" s="39">
        <v>0</v>
      </c>
      <c r="T52" s="41"/>
      <c r="U52" s="39">
        <v>0</v>
      </c>
      <c r="V52" s="39">
        <v>0</v>
      </c>
    </row>
    <row r="53" spans="14:22" ht="21" x14ac:dyDescent="0.25">
      <c r="N53" s="35" t="s">
        <v>23</v>
      </c>
      <c r="O53" s="36" t="s">
        <v>46</v>
      </c>
      <c r="P53" s="37" t="s">
        <v>24</v>
      </c>
      <c r="Q53" s="38">
        <v>3</v>
      </c>
      <c r="R53" s="38">
        <v>9</v>
      </c>
      <c r="S53" s="39">
        <v>0</v>
      </c>
      <c r="T53" s="41"/>
      <c r="U53" s="39">
        <v>0</v>
      </c>
      <c r="V53" s="39">
        <v>0</v>
      </c>
    </row>
    <row r="54" spans="14:22" x14ac:dyDescent="0.25">
      <c r="N54" s="30" t="s">
        <v>70</v>
      </c>
      <c r="O54" s="42">
        <v>9900081440</v>
      </c>
      <c r="P54" s="32"/>
      <c r="Q54" s="33"/>
      <c r="R54" s="33"/>
      <c r="S54" s="34">
        <f>S56</f>
        <v>100000</v>
      </c>
      <c r="T54" s="51"/>
      <c r="U54" s="34">
        <v>0</v>
      </c>
      <c r="V54" s="34">
        <v>0</v>
      </c>
    </row>
    <row r="55" spans="14:22" x14ac:dyDescent="0.25">
      <c r="N55" s="52" t="s">
        <v>61</v>
      </c>
      <c r="O55" s="45">
        <v>9900081440</v>
      </c>
      <c r="P55" s="37">
        <v>500</v>
      </c>
      <c r="Q55" s="38">
        <v>8</v>
      </c>
      <c r="R55" s="38">
        <v>1</v>
      </c>
      <c r="S55" s="39">
        <v>100000</v>
      </c>
      <c r="T55" s="41"/>
      <c r="U55" s="39">
        <v>0</v>
      </c>
      <c r="V55" s="39">
        <v>0</v>
      </c>
    </row>
    <row r="56" spans="14:22" ht="12" customHeight="1" x14ac:dyDescent="0.25">
      <c r="N56" s="52" t="s">
        <v>62</v>
      </c>
      <c r="O56" s="45">
        <v>9900081440</v>
      </c>
      <c r="P56" s="37"/>
      <c r="Q56" s="38">
        <v>8</v>
      </c>
      <c r="R56" s="38">
        <v>1</v>
      </c>
      <c r="S56" s="39">
        <v>100000</v>
      </c>
      <c r="T56" s="41"/>
      <c r="U56" s="39">
        <v>0</v>
      </c>
      <c r="V56" s="39">
        <v>0</v>
      </c>
    </row>
    <row r="57" spans="14:22" ht="21" x14ac:dyDescent="0.25">
      <c r="N57" s="30" t="s">
        <v>47</v>
      </c>
      <c r="O57" s="31" t="s">
        <v>48</v>
      </c>
      <c r="P57" s="32" t="s">
        <v>11</v>
      </c>
      <c r="Q57" s="33">
        <v>0</v>
      </c>
      <c r="R57" s="33">
        <v>0</v>
      </c>
      <c r="S57" s="34">
        <f>S59</f>
        <v>229700</v>
      </c>
      <c r="T57" s="34">
        <f t="shared" ref="T57" si="12">T59</f>
        <v>0</v>
      </c>
      <c r="U57" s="34">
        <f>U59</f>
        <v>229700</v>
      </c>
      <c r="V57" s="34">
        <f>V59</f>
        <v>229700</v>
      </c>
    </row>
    <row r="58" spans="14:22" x14ac:dyDescent="0.25">
      <c r="N58" s="35" t="s">
        <v>49</v>
      </c>
      <c r="O58" s="36" t="s">
        <v>48</v>
      </c>
      <c r="P58" s="37" t="s">
        <v>50</v>
      </c>
      <c r="Q58" s="38">
        <v>10</v>
      </c>
      <c r="R58" s="38">
        <v>1</v>
      </c>
      <c r="S58" s="39">
        <v>229700</v>
      </c>
      <c r="T58" s="41"/>
      <c r="U58" s="39">
        <v>229700</v>
      </c>
      <c r="V58" s="39">
        <v>229700</v>
      </c>
    </row>
    <row r="59" spans="14:22" x14ac:dyDescent="0.25">
      <c r="N59" s="35" t="s">
        <v>51</v>
      </c>
      <c r="O59" s="36" t="s">
        <v>48</v>
      </c>
      <c r="P59" s="37" t="s">
        <v>52</v>
      </c>
      <c r="Q59" s="38">
        <v>10</v>
      </c>
      <c r="R59" s="38">
        <v>1</v>
      </c>
      <c r="S59" s="39">
        <v>229700</v>
      </c>
      <c r="T59" s="41"/>
      <c r="U59" s="39">
        <v>229700</v>
      </c>
      <c r="V59" s="39">
        <v>229700</v>
      </c>
    </row>
    <row r="60" spans="14:22" ht="31.2" x14ac:dyDescent="0.25">
      <c r="N60" s="30" t="s">
        <v>60</v>
      </c>
      <c r="O60" s="42">
        <v>9900081520</v>
      </c>
      <c r="P60" s="43"/>
      <c r="Q60" s="44"/>
      <c r="R60" s="44"/>
      <c r="S60" s="34">
        <f>S62</f>
        <v>0</v>
      </c>
      <c r="T60" s="34">
        <f t="shared" ref="T60" si="13">T62</f>
        <v>0</v>
      </c>
      <c r="U60" s="34">
        <f>U62</f>
        <v>0</v>
      </c>
      <c r="V60" s="34">
        <f>V62</f>
        <v>0</v>
      </c>
    </row>
    <row r="61" spans="14:22" x14ac:dyDescent="0.25">
      <c r="N61" s="35" t="s">
        <v>61</v>
      </c>
      <c r="O61" s="45">
        <v>9900081520</v>
      </c>
      <c r="P61" s="46">
        <v>500</v>
      </c>
      <c r="Q61" s="47">
        <v>1</v>
      </c>
      <c r="R61" s="47"/>
      <c r="S61" s="39"/>
      <c r="T61" s="41"/>
      <c r="U61" s="39"/>
      <c r="V61" s="39"/>
    </row>
    <row r="62" spans="14:22" x14ac:dyDescent="0.25">
      <c r="N62" s="35" t="s">
        <v>62</v>
      </c>
      <c r="O62" s="45">
        <v>9900081520</v>
      </c>
      <c r="P62" s="46">
        <v>540</v>
      </c>
      <c r="Q62" s="47">
        <v>1</v>
      </c>
      <c r="R62" s="47"/>
      <c r="S62" s="39"/>
      <c r="T62" s="41"/>
      <c r="U62" s="39"/>
      <c r="V62" s="39"/>
    </row>
    <row r="63" spans="14:22" x14ac:dyDescent="0.25">
      <c r="N63" s="30" t="s">
        <v>53</v>
      </c>
      <c r="O63" s="42" t="s">
        <v>54</v>
      </c>
      <c r="P63" s="43" t="s">
        <v>11</v>
      </c>
      <c r="Q63" s="44">
        <v>0</v>
      </c>
      <c r="R63" s="44">
        <v>0</v>
      </c>
      <c r="S63" s="34">
        <f>S65</f>
        <v>163300</v>
      </c>
      <c r="T63" s="34">
        <f t="shared" ref="T63" si="14">T65</f>
        <v>0</v>
      </c>
      <c r="U63" s="34">
        <f>U65</f>
        <v>9300</v>
      </c>
      <c r="V63" s="34">
        <f>V65</f>
        <v>9300</v>
      </c>
    </row>
    <row r="64" spans="14:22" ht="21" x14ac:dyDescent="0.25">
      <c r="N64" s="35" t="s">
        <v>21</v>
      </c>
      <c r="O64" s="36" t="s">
        <v>54</v>
      </c>
      <c r="P64" s="37" t="s">
        <v>22</v>
      </c>
      <c r="Q64" s="38">
        <v>3</v>
      </c>
      <c r="R64" s="38">
        <v>10</v>
      </c>
      <c r="S64" s="39">
        <v>163300</v>
      </c>
      <c r="T64" s="41"/>
      <c r="U64" s="39">
        <v>9300</v>
      </c>
      <c r="V64" s="39">
        <v>9300</v>
      </c>
    </row>
    <row r="65" spans="14:22" ht="21" x14ac:dyDescent="0.25">
      <c r="N65" s="35" t="s">
        <v>23</v>
      </c>
      <c r="O65" s="36" t="s">
        <v>54</v>
      </c>
      <c r="P65" s="37" t="s">
        <v>24</v>
      </c>
      <c r="Q65" s="38">
        <v>3</v>
      </c>
      <c r="R65" s="38">
        <v>10</v>
      </c>
      <c r="S65" s="39">
        <v>163300</v>
      </c>
      <c r="T65" s="41"/>
      <c r="U65" s="39">
        <v>9300</v>
      </c>
      <c r="V65" s="39">
        <v>9300</v>
      </c>
    </row>
    <row r="66" spans="14:22" x14ac:dyDescent="0.25">
      <c r="N66" s="30" t="s">
        <v>55</v>
      </c>
      <c r="O66" s="31" t="s">
        <v>56</v>
      </c>
      <c r="P66" s="32" t="s">
        <v>11</v>
      </c>
      <c r="Q66" s="33">
        <v>0</v>
      </c>
      <c r="R66" s="33">
        <v>0</v>
      </c>
      <c r="S66" s="34">
        <f>S70+S68</f>
        <v>36000</v>
      </c>
      <c r="T66" s="34">
        <f t="shared" ref="T66" si="15">T70</f>
        <v>0</v>
      </c>
      <c r="U66" s="34">
        <f>U70</f>
        <v>5000</v>
      </c>
      <c r="V66" s="34">
        <f>V70</f>
        <v>5000</v>
      </c>
    </row>
    <row r="67" spans="14:22" ht="21" x14ac:dyDescent="0.25">
      <c r="N67" s="35" t="s">
        <v>21</v>
      </c>
      <c r="O67" s="36" t="s">
        <v>56</v>
      </c>
      <c r="P67" s="37">
        <v>200</v>
      </c>
      <c r="Q67" s="38">
        <v>1</v>
      </c>
      <c r="R67" s="38">
        <v>13</v>
      </c>
      <c r="S67" s="39">
        <v>31000</v>
      </c>
      <c r="T67" s="39"/>
      <c r="U67" s="39">
        <v>0</v>
      </c>
      <c r="V67" s="39">
        <v>0</v>
      </c>
    </row>
    <row r="68" spans="14:22" ht="21" x14ac:dyDescent="0.25">
      <c r="N68" s="35" t="s">
        <v>23</v>
      </c>
      <c r="O68" s="36" t="s">
        <v>56</v>
      </c>
      <c r="P68" s="37">
        <v>240</v>
      </c>
      <c r="Q68" s="38">
        <v>1</v>
      </c>
      <c r="R68" s="38">
        <v>13</v>
      </c>
      <c r="S68" s="39">
        <v>31000</v>
      </c>
      <c r="T68" s="39"/>
      <c r="U68" s="39">
        <v>0</v>
      </c>
      <c r="V68" s="39">
        <v>0</v>
      </c>
    </row>
    <row r="69" spans="14:22" x14ac:dyDescent="0.25">
      <c r="N69" s="35" t="s">
        <v>25</v>
      </c>
      <c r="O69" s="36" t="s">
        <v>56</v>
      </c>
      <c r="P69" s="37" t="s">
        <v>26</v>
      </c>
      <c r="Q69" s="38">
        <v>1</v>
      </c>
      <c r="R69" s="38">
        <v>13</v>
      </c>
      <c r="S69" s="39">
        <v>5000</v>
      </c>
      <c r="T69" s="41"/>
      <c r="U69" s="39">
        <v>5000</v>
      </c>
      <c r="V69" s="39">
        <v>5000</v>
      </c>
    </row>
    <row r="70" spans="14:22" x14ac:dyDescent="0.25">
      <c r="N70" s="35" t="s">
        <v>27</v>
      </c>
      <c r="O70" s="36" t="s">
        <v>56</v>
      </c>
      <c r="P70" s="37" t="s">
        <v>28</v>
      </c>
      <c r="Q70" s="38">
        <v>1</v>
      </c>
      <c r="R70" s="38">
        <v>13</v>
      </c>
      <c r="S70" s="39">
        <v>5000</v>
      </c>
      <c r="T70" s="41"/>
      <c r="U70" s="39">
        <v>5000</v>
      </c>
      <c r="V70" s="39">
        <v>5000</v>
      </c>
    </row>
    <row r="71" spans="14:22" ht="31.2" x14ac:dyDescent="0.25">
      <c r="N71" s="30" t="s">
        <v>57</v>
      </c>
      <c r="O71" s="31" t="s">
        <v>58</v>
      </c>
      <c r="P71" s="32" t="s">
        <v>11</v>
      </c>
      <c r="Q71" s="33">
        <v>0</v>
      </c>
      <c r="R71" s="33">
        <v>0</v>
      </c>
      <c r="S71" s="34">
        <v>501000</v>
      </c>
      <c r="T71" s="34">
        <f t="shared" ref="T71" si="16">T73</f>
        <v>0</v>
      </c>
      <c r="U71" s="34">
        <f>U73</f>
        <v>0</v>
      </c>
      <c r="V71" s="34">
        <f>V73</f>
        <v>0</v>
      </c>
    </row>
    <row r="72" spans="14:22" ht="21" x14ac:dyDescent="0.25">
      <c r="N72" s="35" t="s">
        <v>21</v>
      </c>
      <c r="O72" s="36" t="s">
        <v>58</v>
      </c>
      <c r="P72" s="37" t="s">
        <v>22</v>
      </c>
      <c r="Q72" s="38">
        <v>5</v>
      </c>
      <c r="R72" s="38">
        <v>3</v>
      </c>
      <c r="S72" s="39">
        <v>501000</v>
      </c>
      <c r="T72" s="41"/>
      <c r="U72" s="39">
        <v>0</v>
      </c>
      <c r="V72" s="39">
        <v>0</v>
      </c>
    </row>
    <row r="73" spans="14:22" ht="21" x14ac:dyDescent="0.25">
      <c r="N73" s="35" t="s">
        <v>23</v>
      </c>
      <c r="O73" s="36" t="s">
        <v>58</v>
      </c>
      <c r="P73" s="37" t="s">
        <v>24</v>
      </c>
      <c r="Q73" s="38">
        <v>5</v>
      </c>
      <c r="R73" s="38">
        <v>3</v>
      </c>
      <c r="S73" s="39">
        <v>501000</v>
      </c>
      <c r="T73" s="41"/>
      <c r="U73" s="39">
        <v>0</v>
      </c>
      <c r="V73" s="39">
        <v>0</v>
      </c>
    </row>
    <row r="74" spans="14:22" x14ac:dyDescent="0.25">
      <c r="N74" s="48" t="s">
        <v>65</v>
      </c>
      <c r="O74" s="49" t="s">
        <v>13</v>
      </c>
      <c r="P74" s="49" t="s">
        <v>59</v>
      </c>
      <c r="Q74" s="49">
        <v>0</v>
      </c>
      <c r="R74" s="49">
        <v>0</v>
      </c>
      <c r="S74" s="50">
        <v>0</v>
      </c>
      <c r="T74" s="51"/>
      <c r="U74" s="50">
        <v>267955</v>
      </c>
      <c r="V74" s="50">
        <v>283543</v>
      </c>
    </row>
    <row r="75" spans="14:22" x14ac:dyDescent="0.25">
      <c r="N75" s="19" t="s">
        <v>66</v>
      </c>
      <c r="O75" s="15"/>
      <c r="P75" s="15"/>
      <c r="Q75" s="15"/>
      <c r="R75" s="16"/>
      <c r="S75" s="17">
        <f>S17+S20+S30+S36+S45+S48+S57+S63+S66+S71+S74+S33+S42+S27+S39+S54</f>
        <v>9181015</v>
      </c>
      <c r="T75" s="17">
        <f t="shared" ref="T75:V75" si="17">T17+T20+T30+T36+T45+T48+T57+T63+T66+T71+T74</f>
        <v>0</v>
      </c>
      <c r="U75" s="17">
        <f t="shared" si="17"/>
        <v>5359088</v>
      </c>
      <c r="V75" s="17">
        <f t="shared" si="17"/>
        <v>5643843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2023-03-28T03:20:55Z</cp:lastPrinted>
  <dcterms:created xsi:type="dcterms:W3CDTF">2021-05-04T02:38:45Z</dcterms:created>
  <dcterms:modified xsi:type="dcterms:W3CDTF">2023-03-28T03:22:00Z</dcterms:modified>
</cp:coreProperties>
</file>